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DieseArbeitsmappe"/>
  <mc:AlternateContent xmlns:mc="http://schemas.openxmlformats.org/markup-compatibility/2006">
    <mc:Choice Requires="x15">
      <x15ac:absPath xmlns:x15ac="http://schemas.microsoft.com/office/spreadsheetml/2010/11/ac" url="\\Rentenbank.local\dfs-daten\OEs\FOER\FOER MA\Fördergeschäftsentwicklung\FZM\06 ANK\Richtlinie Wiedervernässung Moore\Abstimmung Richtlinie\Kompensationszahlungen\Kompensationsrechner\"/>
    </mc:Choice>
  </mc:AlternateContent>
  <xr:revisionPtr revIDLastSave="0" documentId="13_ncr:1_{CB5AFC27-4B23-4B95-8777-E51F748372D7}" xr6:coauthVersionLast="47" xr6:coauthVersionMax="47" xr10:uidLastSave="{00000000-0000-0000-0000-000000000000}"/>
  <bookViews>
    <workbookView xWindow="5775" yWindow="2595" windowWidth="28800" windowHeight="17070" tabRatio="522" xr2:uid="{55F2B309-108A-4A45-8D28-9B003FB4AC1E}"/>
  </bookViews>
  <sheets>
    <sheet name="3.B Bewirtschafterkompensation" sheetId="1" r:id="rId1"/>
    <sheet name="Zwischenspeicher" sheetId="4" r:id="rId2"/>
    <sheet name="Ergebnisse" sheetId="3" r:id="rId3"/>
    <sheet name="Stammdaten" sheetId="2" state="hidden" r:id="rId4"/>
  </sheets>
  <definedNames>
    <definedName name="_xlnm.Print_Area" localSheetId="2">Ergebnisse!$A$1:$K$23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35" i="1" l="1"/>
  <c r="C375" i="1"/>
  <c r="B6" i="3" s="1"/>
  <c r="C110" i="1"/>
  <c r="D110" i="1" s="1"/>
  <c r="D235" i="1" l="1"/>
  <c r="F6" i="3"/>
  <c r="D6" i="3"/>
  <c r="I30" i="1"/>
  <c r="I160" i="1"/>
  <c r="H7" i="3" l="1"/>
  <c r="D7" i="3"/>
  <c r="D109"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M40" i="1" l="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I300" i="1"/>
  <c r="D40" i="1" l="1"/>
  <c r="D41" i="1"/>
  <c r="D42" i="1"/>
  <c r="D44" i="1"/>
  <c r="D43" i="1"/>
  <c r="B12" i="3" a="1"/>
  <c r="B12" i="3" s="1"/>
  <c r="B13" i="3" a="1"/>
  <c r="B13" i="3" s="1"/>
  <c r="B14" i="3" a="1"/>
  <c r="B14" i="3" s="1"/>
  <c r="B15" i="3" a="1"/>
  <c r="B15" i="3" s="1"/>
  <c r="B16" i="3" a="1"/>
  <c r="B16" i="3" s="1"/>
  <c r="B17" i="3" a="1"/>
  <c r="B17" i="3" s="1"/>
  <c r="B11" i="3" a="1"/>
  <c r="B11" i="3" s="1"/>
  <c r="K165" i="1"/>
  <c r="D306" i="1"/>
  <c r="K305"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K374" i="1"/>
  <c r="K373" i="1"/>
  <c r="K372" i="1"/>
  <c r="K371" i="1"/>
  <c r="K370" i="1"/>
  <c r="K369" i="1"/>
  <c r="K368" i="1"/>
  <c r="K367" i="1"/>
  <c r="K366" i="1"/>
  <c r="K365" i="1"/>
  <c r="K364" i="1"/>
  <c r="K363" i="1"/>
  <c r="K362" i="1"/>
  <c r="K361" i="1"/>
  <c r="K360" i="1"/>
  <c r="K359" i="1"/>
  <c r="K358" i="1"/>
  <c r="K357" i="1"/>
  <c r="K356" i="1"/>
  <c r="K355" i="1"/>
  <c r="K354" i="1"/>
  <c r="K353" i="1"/>
  <c r="K352" i="1"/>
  <c r="K351" i="1"/>
  <c r="K350" i="1"/>
  <c r="K349" i="1"/>
  <c r="K348" i="1"/>
  <c r="K347" i="1"/>
  <c r="K346" i="1"/>
  <c r="K345" i="1"/>
  <c r="K344" i="1"/>
  <c r="K343" i="1"/>
  <c r="K342" i="1"/>
  <c r="K341" i="1"/>
  <c r="K340" i="1"/>
  <c r="K339" i="1"/>
  <c r="K338" i="1"/>
  <c r="K337" i="1"/>
  <c r="K336" i="1"/>
  <c r="K335" i="1"/>
  <c r="K334" i="1"/>
  <c r="K333" i="1"/>
  <c r="K332" i="1"/>
  <c r="K331" i="1"/>
  <c r="K330" i="1"/>
  <c r="K329" i="1"/>
  <c r="K328" i="1"/>
  <c r="K327" i="1"/>
  <c r="K326" i="1"/>
  <c r="K325" i="1"/>
  <c r="K324" i="1"/>
  <c r="K323" i="1"/>
  <c r="K322" i="1"/>
  <c r="K321" i="1"/>
  <c r="K320" i="1"/>
  <c r="K319" i="1"/>
  <c r="K318" i="1"/>
  <c r="K317" i="1"/>
  <c r="K316" i="1"/>
  <c r="K315" i="1"/>
  <c r="K314" i="1"/>
  <c r="K313" i="1"/>
  <c r="K312" i="1"/>
  <c r="K311" i="1"/>
  <c r="K310" i="1"/>
  <c r="K309" i="1"/>
  <c r="K308" i="1"/>
  <c r="K307" i="1"/>
  <c r="K306" i="1"/>
  <c r="D30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165" i="1"/>
  <c r="K234" i="1"/>
  <c r="K233" i="1"/>
  <c r="K232" i="1"/>
  <c r="K231" i="1"/>
  <c r="K230" i="1"/>
  <c r="K229" i="1"/>
  <c r="K228" i="1"/>
  <c r="K227" i="1"/>
  <c r="K226" i="1"/>
  <c r="K225" i="1"/>
  <c r="K224" i="1"/>
  <c r="K223" i="1"/>
  <c r="K222" i="1"/>
  <c r="K221" i="1"/>
  <c r="K220" i="1"/>
  <c r="K219" i="1"/>
  <c r="K218" i="1"/>
  <c r="K217" i="1"/>
  <c r="K216" i="1"/>
  <c r="K215" i="1"/>
  <c r="K214" i="1"/>
  <c r="K213" i="1"/>
  <c r="K212" i="1"/>
  <c r="K211" i="1"/>
  <c r="K210" i="1"/>
  <c r="K209" i="1"/>
  <c r="K208" i="1"/>
  <c r="K207" i="1"/>
  <c r="K206" i="1"/>
  <c r="K205" i="1"/>
  <c r="K204" i="1"/>
  <c r="K203" i="1"/>
  <c r="K202" i="1"/>
  <c r="K201" i="1"/>
  <c r="K200" i="1"/>
  <c r="K199" i="1"/>
  <c r="K198" i="1"/>
  <c r="K197" i="1"/>
  <c r="K196" i="1"/>
  <c r="K195" i="1"/>
  <c r="K194" i="1"/>
  <c r="K193" i="1"/>
  <c r="K192" i="1"/>
  <c r="K191" i="1"/>
  <c r="K190" i="1"/>
  <c r="K189" i="1"/>
  <c r="K188" i="1"/>
  <c r="K187" i="1"/>
  <c r="K186" i="1"/>
  <c r="K185" i="1"/>
  <c r="K184" i="1"/>
  <c r="K183" i="1"/>
  <c r="K182" i="1"/>
  <c r="K181" i="1"/>
  <c r="K180" i="1"/>
  <c r="K179" i="1"/>
  <c r="K178" i="1"/>
  <c r="K177" i="1"/>
  <c r="K176" i="1"/>
  <c r="K175" i="1"/>
  <c r="K174" i="1"/>
  <c r="K173" i="1"/>
  <c r="K172" i="1"/>
  <c r="K171" i="1"/>
  <c r="K170" i="1"/>
  <c r="K169" i="1"/>
  <c r="K168" i="1"/>
  <c r="K167" i="1"/>
  <c r="K166"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40" i="1"/>
  <c r="L181" i="1" l="1"/>
  <c r="L41" i="1"/>
  <c r="L374" i="1"/>
  <c r="L314" i="1"/>
  <c r="L326" i="1"/>
  <c r="L338" i="1"/>
  <c r="L350" i="1"/>
  <c r="L362" i="1"/>
  <c r="L365" i="1"/>
  <c r="L353" i="1"/>
  <c r="L341" i="1"/>
  <c r="L315" i="1"/>
  <c r="L327" i="1"/>
  <c r="L339" i="1"/>
  <c r="L351" i="1"/>
  <c r="L363" i="1"/>
  <c r="L320" i="1"/>
  <c r="L180" i="1"/>
  <c r="L213" i="1"/>
  <c r="L322" i="1"/>
  <c r="L354" i="1"/>
  <c r="L342" i="1"/>
  <c r="L199" i="1"/>
  <c r="L187" i="1"/>
  <c r="L175" i="1"/>
  <c r="L367" i="1"/>
  <c r="L189" i="1"/>
  <c r="L222" i="1"/>
  <c r="L174" i="1"/>
  <c r="L318" i="1"/>
  <c r="L330" i="1"/>
  <c r="L233" i="1"/>
  <c r="L182" i="1"/>
  <c r="L357" i="1"/>
  <c r="L309" i="1"/>
  <c r="L224" i="1"/>
  <c r="L218" i="1"/>
  <c r="L208" i="1"/>
  <c r="L230" i="1"/>
  <c r="L229" i="1"/>
  <c r="L217" i="1"/>
  <c r="L193" i="1"/>
  <c r="L169" i="1"/>
  <c r="L343" i="1"/>
  <c r="L364" i="1"/>
  <c r="L370" i="1"/>
  <c r="L317" i="1"/>
  <c r="L195" i="1"/>
  <c r="L185" i="1"/>
  <c r="L209" i="1"/>
  <c r="L344" i="1"/>
  <c r="L215" i="1"/>
  <c r="L176" i="1"/>
  <c r="L211" i="1"/>
  <c r="L214" i="1"/>
  <c r="L178" i="1"/>
  <c r="L227" i="1"/>
  <c r="L167" i="1"/>
  <c r="F17" i="3" s="1" a="1"/>
  <c r="F17" i="3" s="1"/>
  <c r="L188" i="1"/>
  <c r="L200" i="1"/>
  <c r="L212" i="1"/>
  <c r="L371" i="1"/>
  <c r="L335" i="1"/>
  <c r="L323" i="1"/>
  <c r="L358" i="1"/>
  <c r="L234" i="1"/>
  <c r="L366" i="1"/>
  <c r="L168" i="1"/>
  <c r="L308" i="1"/>
  <c r="L329" i="1"/>
  <c r="L356" i="1"/>
  <c r="L216" i="1"/>
  <c r="L231" i="1"/>
  <c r="L219" i="1"/>
  <c r="L207" i="1"/>
  <c r="L183" i="1"/>
  <c r="L171" i="1"/>
  <c r="L206" i="1"/>
  <c r="L359" i="1"/>
  <c r="L310" i="1"/>
  <c r="L191" i="1"/>
  <c r="L179" i="1"/>
  <c r="L190" i="1"/>
  <c r="L223" i="1"/>
  <c r="L226" i="1"/>
  <c r="L204" i="1"/>
  <c r="L201" i="1"/>
  <c r="L331" i="1"/>
  <c r="L202" i="1"/>
  <c r="L166" i="1"/>
  <c r="L333" i="1"/>
  <c r="L306" i="1"/>
  <c r="L305" i="1"/>
  <c r="L225" i="1"/>
  <c r="L192" i="1"/>
  <c r="L165" i="1"/>
  <c r="L177" i="1"/>
  <c r="L210" i="1"/>
  <c r="L198" i="1"/>
  <c r="L186" i="1"/>
  <c r="L332" i="1"/>
  <c r="L340" i="1"/>
  <c r="L373" i="1"/>
  <c r="L361" i="1"/>
  <c r="L349" i="1"/>
  <c r="L337" i="1"/>
  <c r="L325" i="1"/>
  <c r="L313" i="1"/>
  <c r="L228" i="1"/>
  <c r="L221" i="1"/>
  <c r="L197" i="1"/>
  <c r="L173" i="1"/>
  <c r="L316" i="1"/>
  <c r="L347" i="1"/>
  <c r="L311" i="1"/>
  <c r="L346" i="1"/>
  <c r="L334" i="1"/>
  <c r="L194" i="1"/>
  <c r="L170" i="1"/>
  <c r="L352" i="1"/>
  <c r="L369" i="1"/>
  <c r="L345" i="1"/>
  <c r="L321" i="1"/>
  <c r="L205" i="1"/>
  <c r="L328" i="1"/>
  <c r="L355" i="1"/>
  <c r="L319" i="1"/>
  <c r="L307" i="1"/>
  <c r="L203" i="1"/>
  <c r="L368" i="1"/>
  <c r="L336" i="1"/>
  <c r="L312" i="1"/>
  <c r="L360" i="1"/>
  <c r="L348" i="1"/>
  <c r="L324" i="1"/>
  <c r="L372" i="1"/>
  <c r="L172" i="1"/>
  <c r="L220" i="1"/>
  <c r="L196" i="1"/>
  <c r="L184" i="1"/>
  <c r="L232" i="1"/>
  <c r="L97" i="1"/>
  <c r="L85" i="1"/>
  <c r="L73" i="1"/>
  <c r="L61" i="1"/>
  <c r="L49" i="1"/>
  <c r="L96" i="1"/>
  <c r="L84" i="1"/>
  <c r="L60" i="1"/>
  <c r="L48" i="1"/>
  <c r="L109" i="1"/>
  <c r="L108" i="1"/>
  <c r="L72" i="1"/>
  <c r="L93" i="1"/>
  <c r="L69" i="1"/>
  <c r="L45" i="1"/>
  <c r="L67" i="1"/>
  <c r="L56" i="1"/>
  <c r="L68" i="1"/>
  <c r="L104" i="1"/>
  <c r="L80" i="1"/>
  <c r="L92" i="1"/>
  <c r="L44" i="1"/>
  <c r="L59" i="1"/>
  <c r="L107" i="1"/>
  <c r="L83" i="1"/>
  <c r="L47" i="1"/>
  <c r="L71" i="1"/>
  <c r="L95" i="1"/>
  <c r="L102" i="1"/>
  <c r="L90" i="1"/>
  <c r="L78" i="1"/>
  <c r="L66" i="1"/>
  <c r="L54" i="1"/>
  <c r="L42" i="1"/>
  <c r="L89" i="1"/>
  <c r="L53" i="1"/>
  <c r="L103" i="1"/>
  <c r="L91" i="1"/>
  <c r="L43" i="1"/>
  <c r="L101" i="1"/>
  <c r="L77" i="1"/>
  <c r="L65" i="1"/>
  <c r="L55" i="1"/>
  <c r="L79" i="1"/>
  <c r="L64" i="1"/>
  <c r="L99" i="1"/>
  <c r="L87" i="1"/>
  <c r="L75" i="1"/>
  <c r="L63" i="1"/>
  <c r="L51" i="1"/>
  <c r="L88" i="1"/>
  <c r="L74" i="1"/>
  <c r="L100" i="1"/>
  <c r="L76" i="1"/>
  <c r="L52" i="1"/>
  <c r="L98" i="1"/>
  <c r="L86" i="1"/>
  <c r="L62" i="1"/>
  <c r="L50" i="1"/>
  <c r="L106" i="1"/>
  <c r="L94" i="1"/>
  <c r="L82" i="1"/>
  <c r="L70" i="1"/>
  <c r="L58" i="1"/>
  <c r="L46" i="1"/>
  <c r="L105" i="1"/>
  <c r="L81" i="1"/>
  <c r="L57" i="1"/>
  <c r="L40" i="1"/>
  <c r="F13" i="3" l="1" a="1"/>
  <c r="F13" i="3" s="1"/>
  <c r="F14" i="3" a="1"/>
  <c r="F14" i="3" s="1"/>
  <c r="F15" i="3" a="1"/>
  <c r="F15" i="3" s="1"/>
  <c r="F16" i="3" a="1"/>
  <c r="F16" i="3" s="1"/>
  <c r="F12" i="3" a="1"/>
  <c r="F12" i="3" s="1"/>
  <c r="F11" i="3" a="1"/>
  <c r="F11" i="3" s="1"/>
  <c r="D11" i="3" a="1"/>
  <c r="D11" i="3" s="1"/>
  <c r="D12" i="3" a="1"/>
  <c r="D12" i="3" s="1"/>
  <c r="D13" i="3" a="1"/>
  <c r="D13" i="3" s="1"/>
  <c r="D14" i="3" a="1"/>
  <c r="D14" i="3" s="1"/>
  <c r="D15" i="3" a="1"/>
  <c r="D15" i="3" s="1"/>
  <c r="D16" i="3" a="1"/>
  <c r="D16" i="3" s="1"/>
  <c r="D17" i="3" a="1"/>
  <c r="D17" i="3" s="1"/>
  <c r="H17" i="3" s="1"/>
  <c r="I17" i="3" s="1"/>
  <c r="H14" i="3" l="1"/>
  <c r="I14" i="3" s="1"/>
  <c r="H15" i="3"/>
  <c r="I15" i="3" s="1"/>
  <c r="H16" i="3"/>
  <c r="I16" i="3" s="1"/>
  <c r="H13" i="3"/>
  <c r="I13" i="3" s="1"/>
  <c r="H12" i="3"/>
  <c r="I12" i="3" s="1"/>
  <c r="H11" i="3"/>
  <c r="I11" i="3" s="1"/>
  <c r="H19" i="3" l="1"/>
  <c r="I19"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<sst xmlns="http://schemas.openxmlformats.org/spreadsheetml/2006/main" count="146" uniqueCount="85">
  <si>
    <t>Ermittlung des Produktionszweigs</t>
  </si>
  <si>
    <t>Ja</t>
  </si>
  <si>
    <t>Nein</t>
  </si>
  <si>
    <t>Großvieheinheitenrechner des KTBL</t>
  </si>
  <si>
    <t>Standarddeckungsbeiträge – Milchviehhaltung in Modul 3.B</t>
  </si>
  <si>
    <t>Merkmal</t>
  </si>
  <si>
    <t>Region</t>
  </si>
  <si>
    <t>Jahr</t>
  </si>
  <si>
    <t>SDB</t>
  </si>
  <si>
    <t>€</t>
  </si>
  <si>
    <t>Mittelwert</t>
  </si>
  <si>
    <t>KTBL</t>
  </si>
  <si>
    <t>Hilfspalte</t>
  </si>
  <si>
    <t>Ergebnis</t>
  </si>
  <si>
    <t xml:space="preserve">Name </t>
  </si>
  <si>
    <t>Wert</t>
  </si>
  <si>
    <t>Stufe 1 = Vollvernässung</t>
  </si>
  <si>
    <t>Stufe 2 = Teilvernässung</t>
  </si>
  <si>
    <t>Ergebnisse</t>
  </si>
  <si>
    <t>Bodennutzung</t>
  </si>
  <si>
    <t>Milchviehhaltung</t>
  </si>
  <si>
    <t>Überschussflächen</t>
  </si>
  <si>
    <t>Gesamt</t>
  </si>
  <si>
    <t>Kompensation pro Jahr</t>
  </si>
  <si>
    <t>Summe</t>
  </si>
  <si>
    <t>Bewirtschafterkompensation Modul 3.B - Ergebnisse</t>
  </si>
  <si>
    <t>Haben Sie Milchkühe ?</t>
  </si>
  <si>
    <t>Hauptprodukt</t>
  </si>
  <si>
    <t>Ertrag</t>
  </si>
  <si>
    <t>Preis</t>
  </si>
  <si>
    <t>Leistung</t>
  </si>
  <si>
    <t>€/ha</t>
  </si>
  <si>
    <t>dt/ha</t>
  </si>
  <si>
    <t>€/dt</t>
  </si>
  <si>
    <t>Erträge</t>
  </si>
  <si>
    <t>Prämie</t>
  </si>
  <si>
    <t>Leistung 
insg.</t>
  </si>
  <si>
    <t>Variable 
Kosten</t>
  </si>
  <si>
    <t>Fleisch</t>
  </si>
  <si>
    <t>Jung-
tiere</t>
  </si>
  <si>
    <t>Produkt</t>
  </si>
  <si>
    <t>Klicken Sie auf "Ergebnisse" für eine Übersicht der Kompensation.</t>
  </si>
  <si>
    <t>Flächen- zahlung</t>
  </si>
  <si>
    <t>Leistung insg.</t>
  </si>
  <si>
    <t xml:space="preserve"> Flächeninformationen Bodennutzung</t>
  </si>
  <si>
    <t>größer / gleich 
1,3 GV pro Hektar LF</t>
  </si>
  <si>
    <t>kleiner 
1,3 GV pro Hektar LF</t>
  </si>
  <si>
    <t>SDB Viehhaltung</t>
  </si>
  <si>
    <t>Schwellenwertermittlung für Milchviehhaltung</t>
  </si>
  <si>
    <t>SDB in €/ha</t>
  </si>
  <si>
    <t>SDB in € pro Tier</t>
  </si>
  <si>
    <t>angestrebte Vernässungsstufe</t>
  </si>
  <si>
    <t>Wiederzuvernässende Fläche (ha)</t>
  </si>
  <si>
    <t>Berechnung der Kompensation</t>
  </si>
  <si>
    <t xml:space="preserve">Möchten Sie noch Futterüberschussflächen erfassen? </t>
  </si>
  <si>
    <t>mit Geschwindigkeits-
bonus*</t>
  </si>
  <si>
    <t>*Der Geschwindigkeitsbonus von 20% gilt bei einer Antragstellung innerhalb eines Jahres nach Veröffentlichung der Förderrichtlinie.</t>
  </si>
  <si>
    <t xml:space="preserve">Modul 3.B) Bewirtschafterkompensation </t>
  </si>
  <si>
    <t>Rechner für den Ausgleich der Ertragsverluste landwirtschaftlich genutzter Flächen</t>
  </si>
  <si>
    <t>Für die Kompensation im Rahmen der Wiedervernässung wird der jeweilige SDB pro Milchkuh unmittelbar als Kompensationswert pro Hektar angesetzt: SDB_Vieh = SDB_ha</t>
  </si>
  <si>
    <t xml:space="preserve">Summe </t>
  </si>
  <si>
    <t>Tragen Sie die insgesamt 
zu vernässende Fläche in ha ein.</t>
  </si>
  <si>
    <t>Bitte berechnen Sie in diesem Schritt Großvieh (GV) pro Hektar landwirtschaftlicher Nutzfläche Ihres Betriebes über den GV-Rechner des KTBL. Geben Sie dafür alle Tierarten des Betriebes (Milchkühe, Rinder, Schweine, Hühner usw.) an.
Hintergrund: 
Die Schwelle berücksichtigt, dass extensive Betriebe (&lt; 1,3 GV/ha) meist über Ausweichflächen verfügen und Flächenverluste eher ausgleichen können. Bei intensiven Milchviehbetrieben (&gt; 1,3 GV/ha) wird davon ausgegangen, dass infolge der Wiedervernässung eine Abstockung des Milchviehbestands erforderlich wird. Deshalb wird ab dieser Schwelle der Vieh-SDB angesetzt. Die Herleitung des Schwellenwerts basiert auf der Düngeverordnung und der maximal zulässigen Menge an organischen Düngemitteln.</t>
  </si>
  <si>
    <t>SDB Bodennutzung</t>
  </si>
  <si>
    <t>Standarddeckungsbeiträge – Bodennutzung in Modul 3.B</t>
  </si>
  <si>
    <t>Hinweis zur Kompensation von Milchkühen: Im Kompensationsrechner wird ausschließlich Milchvieh (Milchkühe) berücksichtigt. Das bedeutet: Nur Ertragsverluste, die die Haltung von Milchkühen betreffen, werden im Rahmen der Kompensationsmethodik erfasst und berechnet. Andere Tierkategorien der Rinderhaltung (z.B. Kälber- und Färsenmast) sowie sonstige Tierarten (z.B. Sauen, Mastschweine, Geflügel) werden nicht berücksichtigt. 
Um besonderen Umständen oder komplexen Bewirtschaftungssituationen gerecht zu werden, können Sie eine gutachterliche Ermittlung der Kompensationszahlung einreichen. Bitte beachten Sie, dass die Kosten für das Gutachten von Ihnen selbst zu tragen sind.</t>
  </si>
  <si>
    <t>Standarddeckungsbeiträge – Futterüberschussflächen in Modul 3.B</t>
  </si>
  <si>
    <t xml:space="preserve">Hinweis: Futterüberschussflächen sind Flächen, auf denen mehr Futter angebaut wird, als für den eigenen Tierbestand benötigt wird. Sie sind Bestandteil der wiederzuvernässenden Gesamtfläche. Der vermarktete Grundfutteranteil wird abgegrenzt und kann nur anstelle des Vieh-SDB über den Boden-SDB bewertet werden.
Im Kompensationsrechner werden nur marktgängige Überschüsse, die tatsächlich veräußert werden, als Überschuss über die Bodennutzungs-SDB berücksichtigt. Kulturen, die vollständig im eigenen Betrieb verfüttert werden (z.B. Silomais, Grünroggen), sind bereits in den Viehhaltungs-SDB enthalten und werden nicht zusätzlich über Bodennutzungs-SDB kompensiert. </t>
  </si>
  <si>
    <t>Ausfüllhinweis des KTBL-Rechners: Zuerst: "Standarddeckungsbeiträge öffnen", dann: "Zur Datenbank"							
- "Viehhaltung" wählen				
- Milchkühe auswählen (keine weiteren Tierarten)					
- Ihre Region auswählen (nur eine)					
- Die letzten fünf Wirtschaftsjahre auswählen
- "Ergebnistabelle" anklicken	
Kopieren Sie die KTBL-Ergebnis-Tabelle unterhalb der Überschrift: markieren Sie die Tabelle unterhalb der Überschrift und fügen Sie die Ergebnisse aus der KTBL-Tabelle in die nebenstehende Tabelle ein. 
Hinweis: Wenn beim Einfügen von Daten eine Fehlermeldung erscheint, liegt das meist an abweichenden Strukturen oder verbundenen Zellen. Kopieren Sie die KTBL-Daten zunächst in das Tabellenblatt „Zwischenspeicher“. Kopieren Sie anschließend nur den relevanten Bereich und fügen Sie ihn in die Tabelle der auf dieser Seite ein.</t>
  </si>
  <si>
    <t>Ausfüllhinweis des KTBL-Rechners: Zuerst: "Standarddeckungsbeiträge öffnen", dann: "Zur Datenbank"
- "Bodennutzung" wählen
- Veräußerte Grundfutter-Kultur angeben: (KTBL: Nur die unter "Futterpflanzen, Wiesen und Weiden" angegebenen Produktionsverfahren sind kompensationsfähig: Ackerwiesen und -weiden, Grünmais (Silagemais), sonstige Futterpflanzen, Grünland und Weiden, ungepflegtes Weideland)
- Ihre Region auswählen (nur eine)
- Die letzten fünf Wirtschaftsjahre auswählen
- "Ergebnistabelle" anklicken
Kopieren Sie die KTBL-Ergebnis-Tabelle unterhalb der Überschrift: markieren Sie die Tabelle unterhalb der Überschrift und fügen Sie die Ergebnisse aus der KTBL-Tabelle in die nebenstehende Tabelle ein. 
Hinweis: Wenn beim Einfügen von Daten eine Fehlermeldung erscheint, liegt das meist an abweichenden Strukturen oder verbundenen Zellen. Kopieren Sie die KTBL-Daten zunächst in das Tabellenblatt „Zwischenspeicher“. Kopieren Sie anschließend nur den relevanten Bereich und fügen Sie ihn in die Tabelle der auf dieser Seite ein.</t>
  </si>
  <si>
    <t>Ausfüllhinweis des KTBL-Rechners: Zuerst: "Standarddeckungsbeiträge öffnen", dann: "Zur Datenbank"
- "Bodennutzung" wählen
- Kulturen/Produktionsverfahren der Fruchtfolge auswählen
- Ihre Region auswählen (nur eine)
- Die letzten fünf Wirtschaftsjahre auswählen 
- "Ergebnistabelle" anklicken
Kopieren Sie die KTBL-Ergebnis-Tabelle unterhalb der Überschrift: markieren Sie die Tabelle unterhalb der Überschrift und fügen Sie die Ergebnisse aus der KTBL-Tabelle in die nebenstehende Tabelle ein. 
Hinweis: Wenn beim Einfügen von Daten eine Fehlermeldung erscheint, liegt das meist an abweichenden Strukturen oder verbundenen Zellen. Kopieren Sie die KTBL-Daten zunächst in das Tabellenblatt „Zwischenspeicher“. Kopieren Sie anschließend nur den relevanten Bereich und fügen Sie ihn in die Tabelle der auf dieser Seite ein.</t>
  </si>
  <si>
    <r>
      <t>In Fördermodul 3 werden die Ertragsverluste, die Ihnen durch die Wiedervernässung entstehen, kompensiert. 
Die Kompensation erfolgt in Abhängig</t>
    </r>
    <r>
      <rPr>
        <sz val="10"/>
        <rFont val="Arial"/>
        <family val="2"/>
        <scheme val="minor"/>
      </rPr>
      <t>keit des Produktionsverfahrens vor Wiedervernässung sowie</t>
    </r>
    <r>
      <rPr>
        <sz val="10"/>
        <color theme="1"/>
        <rFont val="Arial"/>
        <family val="2"/>
        <scheme val="minor"/>
      </rPr>
      <t xml:space="preserve"> der Jahresmittelwasserstände unterhalb der Moorbodenoberfläche (Grundwasserflurabstand). Diese werden als Vernässungsstufe wie folgt definiert:
Vernässungsstufe 1: Jahresmittelwasserstand oberflächennah bis ≤ 10 cm unter Flur
Vernässungsstufe 2: Jahresmittelwasserstand oberflächennah bis ≤ 20 cm unter Flur
</t>
    </r>
  </si>
  <si>
    <r>
      <rPr>
        <b/>
        <sz val="10"/>
        <color theme="1"/>
        <rFont val="Arial"/>
        <family val="2"/>
        <scheme val="minor"/>
      </rPr>
      <t>Ablaufbeschreibung</t>
    </r>
    <r>
      <rPr>
        <sz val="10"/>
        <color theme="1"/>
        <rFont val="Arial"/>
        <family val="2"/>
        <scheme val="minor"/>
      </rPr>
      <t xml:space="preserve">
</t>
    </r>
    <r>
      <rPr>
        <b/>
        <sz val="10"/>
        <color theme="1"/>
        <rFont val="Arial"/>
        <family val="2"/>
        <scheme val="minor"/>
      </rPr>
      <t xml:space="preserve">Schritt 1) </t>
    </r>
    <r>
      <rPr>
        <sz val="10"/>
        <color theme="1"/>
        <rFont val="Arial"/>
        <family val="2"/>
        <scheme val="minor"/>
      </rPr>
      <t xml:space="preserve">Ermittlung des Produktionszweigs zur Unterscheidung nach Bodennutzung oder Milchvieh.
</t>
    </r>
    <r>
      <rPr>
        <b/>
        <sz val="10"/>
        <color theme="1"/>
        <rFont val="Arial"/>
        <family val="2"/>
        <scheme val="minor"/>
      </rPr>
      <t>Schritt 2 (nur bei Milchviehhaltung)</t>
    </r>
    <r>
      <rPr>
        <sz val="10"/>
        <color theme="1"/>
        <rFont val="Arial"/>
        <family val="2"/>
        <scheme val="minor"/>
      </rPr>
      <t xml:space="preserve"> Zunächst wird für alle Tierarten auf Ihrem Betrieb ein Index berechnet: Großvieheinheiten (GV) pro Hektar landwirtschaftlicher Fläche (LF). Der Schwellenwert gibt an, ob Standarddeckungsbeiträge für Bodennutzung oder Viehhaltung angewandt werden.
</t>
    </r>
    <r>
      <rPr>
        <b/>
        <sz val="10"/>
        <color theme="1"/>
        <rFont val="Arial"/>
        <family val="2"/>
        <scheme val="minor"/>
      </rPr>
      <t>Schritt 3)</t>
    </r>
    <r>
      <rPr>
        <sz val="10"/>
        <color theme="1"/>
        <rFont val="Arial"/>
        <family val="2"/>
        <scheme val="minor"/>
      </rPr>
      <t xml:space="preserve"> Standarddeckungsbeiträge (SDB) des Kuratoriums für Technik und Bauwesen in der Landwirtschaft (KTBL). Geben Sie die durchschnittlichen SDB-Werte der letzten 5 Jahre aus Ihrer Region an (Daten aus dem KTBL-Rechner).
</t>
    </r>
    <r>
      <rPr>
        <b/>
        <sz val="10"/>
        <color theme="1"/>
        <rFont val="Arial"/>
        <family val="2"/>
        <scheme val="minor"/>
      </rPr>
      <t xml:space="preserve">Schritt 4 (nur bei Milchviehhaltung) </t>
    </r>
    <r>
      <rPr>
        <sz val="10"/>
        <color theme="1"/>
        <rFont val="Arial"/>
        <family val="2"/>
        <scheme val="minor"/>
      </rPr>
      <t xml:space="preserve">Falls vorhanden, geben Sie Futterüberschussflächen an. Diese werden als SDB-Bodennutzung berücksichtigt.
</t>
    </r>
    <r>
      <rPr>
        <b/>
        <sz val="10"/>
        <color theme="1"/>
        <rFont val="Arial"/>
        <family val="2"/>
        <scheme val="minor"/>
      </rPr>
      <t>Schritt 5)</t>
    </r>
    <r>
      <rPr>
        <sz val="10"/>
        <color theme="1"/>
        <rFont val="Arial"/>
        <family val="2"/>
        <scheme val="minor"/>
      </rPr>
      <t xml:space="preserve"> Flurstücksinformationen angeben: Geben Sie für jede Fläche die Größe, die Vernässungsstufe und die Restpachtlaufzeit an (Angabe bei Flächeneigentümern und -eigentümerinnen: 7 Jahre).</t>
    </r>
  </si>
  <si>
    <r>
      <t xml:space="preserve">Bitte tragen Sie Ihre Flächeninformationen in die nebenstehende Tabelle ein.
Der SDB wird automatisch aus dem oben berechneten Mittelwert befüllt.
Die Auswahl der angestrebten Vernässungsstufe erfolgt auf Grundlage des hydrologischen Gutachtens. Weist das Gutachten aus, dass Vernässungsstufe 1 möglich ist, kann dennoch projektseitig auch Vernässungsstufe 2 gewählt werden. In diesem Fall wird die Kompensation nach Vernässungsstufe 2 berechnet.
Hinweis: bei Vernässungsstufe 1 wird der ermittelte SDB/ha zu 100% kompensiert. In der Vernässungsstufe 2 lediglich 90% 
Die Spalten </t>
    </r>
    <r>
      <rPr>
        <i/>
        <sz val="10"/>
        <color theme="1"/>
        <rFont val="Arial"/>
        <family val="2"/>
        <scheme val="minor"/>
      </rPr>
      <t>Vernässungsstufe</t>
    </r>
    <r>
      <rPr>
        <sz val="10"/>
        <color theme="1"/>
        <rFont val="Arial"/>
        <family val="2"/>
        <scheme val="minor"/>
      </rPr>
      <t xml:space="preserve"> und </t>
    </r>
    <r>
      <rPr>
        <i/>
        <sz val="10"/>
        <color theme="1"/>
        <rFont val="Arial"/>
        <family val="2"/>
        <scheme val="minor"/>
      </rPr>
      <t>Restpachtlaufzeit</t>
    </r>
    <r>
      <rPr>
        <sz val="10"/>
        <color theme="1"/>
        <rFont val="Arial"/>
        <family val="2"/>
        <scheme val="minor"/>
      </rPr>
      <t xml:space="preserve"> sind ein Dropdownmenü.
</t>
    </r>
  </si>
  <si>
    <r>
      <t>Hier erhalten Sie den</t>
    </r>
    <r>
      <rPr>
        <b/>
        <sz val="10"/>
        <color theme="1"/>
        <rFont val="Arial"/>
        <family val="2"/>
        <scheme val="minor"/>
      </rPr>
      <t xml:space="preserve"> Mittelwert der letzten fünf Jahre</t>
    </r>
    <r>
      <rPr>
        <sz val="10"/>
        <color theme="1"/>
        <rFont val="Arial"/>
        <family val="2"/>
        <scheme val="minor"/>
      </rPr>
      <t xml:space="preserve"> (SDB pro Hektar).
Dieser Wert wird automatisch für die weitere Berechnung der Kompensation von Bewirtschaftungsverlusten Ihrer Moorbodenflächen (Überschussflächen) genutzt.</t>
    </r>
  </si>
  <si>
    <r>
      <t xml:space="preserve">Bitte tragen Sie Ihre Flächeninformationen in die nebenstehende Tabelle ein.
Der SDB wird automatisch aus dem oben berechneten Mittelwert befüllt.
Die Auswahl der angestrebten Vernässungsstufe erfolgt auf Grundlage des hydrologischen Gutachtens. Weist das Gutachten aus, dass Vernässungsstufe 1 möglich ist, kann dennoch projektseitig auch Vernässungsstufe 2 gewählt werden. In diesem Fall wird die Kompensation nach Vernässungsstufe 2 berechnet. 
Hinweis: bei Vernässungsstufe 1 wird der ermittelte SDB/ha zu 100% kompensiert. In der Vernässungsstufe 2 lediglich 90%.“
Die Spalten </t>
    </r>
    <r>
      <rPr>
        <i/>
        <sz val="10"/>
        <color theme="1"/>
        <rFont val="Arial"/>
        <family val="2"/>
        <scheme val="minor"/>
      </rPr>
      <t>Vernässungsstufe</t>
    </r>
    <r>
      <rPr>
        <sz val="10"/>
        <color theme="1"/>
        <rFont val="Arial"/>
        <family val="2"/>
        <scheme val="minor"/>
      </rPr>
      <t xml:space="preserve"> und </t>
    </r>
    <r>
      <rPr>
        <i/>
        <sz val="10"/>
        <color theme="1"/>
        <rFont val="Arial"/>
        <family val="2"/>
        <scheme val="minor"/>
      </rPr>
      <t>Restpachtlaufzeit</t>
    </r>
    <r>
      <rPr>
        <sz val="10"/>
        <color theme="1"/>
        <rFont val="Arial"/>
        <family val="2"/>
        <scheme val="minor"/>
      </rPr>
      <t xml:space="preserve"> sind ein Dropdownmenü.
Hinweis: Futterüberschussflächen sind Teil der Gesamtfläche und nicht zusätzlich einzutragen.
</t>
    </r>
  </si>
  <si>
    <r>
      <t>Hier erhalten Sie den</t>
    </r>
    <r>
      <rPr>
        <b/>
        <sz val="10"/>
        <color theme="1"/>
        <rFont val="Arial"/>
        <family val="2"/>
        <scheme val="minor"/>
      </rPr>
      <t xml:space="preserve"> Mittelwert der letzten fünf Jahre</t>
    </r>
    <r>
      <rPr>
        <sz val="10"/>
        <color theme="1"/>
        <rFont val="Arial"/>
        <family val="2"/>
        <scheme val="minor"/>
      </rPr>
      <t xml:space="preserve"> (SDB pro Hektar).
Dieser Wert wird automatisch für die weitere Berechnung der Kompensation von Bewirtschaftungsverlusten Ihrer Moorbodenflächen genutzt.</t>
    </r>
  </si>
  <si>
    <r>
      <t xml:space="preserve">Bitte tragen Sie Ihre Flächeninformationen in die nebenstehende Tabelle ein.
Der SDB wird automatisch aus dem oben berechneten Mittelwert befüllt.
Die Auswahl der angestrebten Vernässungsstufe erfolgt auf Grundlage des hydrologischen Gutachtens. Weist das Gutachten aus, dass Vernässungsstufe 1 möglich ist, kann dennoch projektseitig auch Vernässungsstufe 2 gewählt werden. In diesem Fall wird die Kompensation nach Vernässungsstufe 2 berechnet.
Hinweis: bei Vernässungsstufe 1 wird der ermittelte SDB/ha zu 100% kompensiert. In der Vernässungsstufe 2 lediglich 90%.“
Die Spalten </t>
    </r>
    <r>
      <rPr>
        <i/>
        <sz val="10"/>
        <color theme="1"/>
        <rFont val="Arial"/>
        <family val="2"/>
        <scheme val="minor"/>
      </rPr>
      <t>Vernässungsstufe</t>
    </r>
    <r>
      <rPr>
        <sz val="10"/>
        <color theme="1"/>
        <rFont val="Arial"/>
        <family val="2"/>
        <scheme val="minor"/>
      </rPr>
      <t xml:space="preserve"> und </t>
    </r>
    <r>
      <rPr>
        <i/>
        <sz val="10"/>
        <color theme="1"/>
        <rFont val="Arial"/>
        <family val="2"/>
        <scheme val="minor"/>
      </rPr>
      <t>Restpachtlaufzeit</t>
    </r>
    <r>
      <rPr>
        <sz val="10"/>
        <color theme="1"/>
        <rFont val="Arial"/>
        <family val="2"/>
        <scheme val="minor"/>
      </rPr>
      <t xml:space="preserve"> sind ein Dropdownmenü.</t>
    </r>
  </si>
  <si>
    <t>Die Ermittlung des Standarddeckungsbeitrages (SDB) erfolgt über den Rechner des (KTBL). 
Bitte klicken Sie auf "KTBL" und befüllen den externen Rechner.</t>
  </si>
  <si>
    <t>Flächeninformationen Viehhaltung</t>
  </si>
  <si>
    <r>
      <t xml:space="preserve">Wiederzuvernässende Fläche 
</t>
    </r>
    <r>
      <rPr>
        <sz val="10"/>
        <color theme="4"/>
        <rFont val="Arial"/>
        <family val="2"/>
        <scheme val="minor"/>
      </rPr>
      <t>(ha)</t>
    </r>
  </si>
  <si>
    <r>
      <t xml:space="preserve">SDB
</t>
    </r>
    <r>
      <rPr>
        <sz val="10"/>
        <color theme="4"/>
        <rFont val="Arial"/>
        <family val="2"/>
        <scheme val="minor"/>
      </rPr>
      <t xml:space="preserve"> (Euro/ha)</t>
    </r>
  </si>
  <si>
    <r>
      <t xml:space="preserve">Rest-Pachtlaufzeit </t>
    </r>
    <r>
      <rPr>
        <sz val="10"/>
        <color theme="4"/>
        <rFont val="Arial"/>
        <family val="2"/>
        <scheme val="minor"/>
      </rPr>
      <t>(Jahre)</t>
    </r>
  </si>
  <si>
    <t>Flächeninformationen Futterüberschussflächen</t>
  </si>
  <si>
    <t>Die Ermittlung des Standarddeckungsbeitrages (SDB) erfolgt über den Rechner des KTBL. 
Bitte klicken Sie auf "KTBL" und befüllen den externen Rechner.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</si>
</sst>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36" x14ac:knownFonts="1">
    <font>
      <sz val="11"/>
      <color theme="1"/>
      <name val="Arial"/>
      <family val="2"/>
      <scheme val="minor"/>
    </font>
    <font>
      <sz val="11"/>
      <color theme="1"/>
      <name val="Arial"/>
      <family val="2"/>
      <scheme val="minor"/>
    </font>
    <font>
      <u/>
      <sz val="11"/>
      <color theme="10"/>
      <name val="Arial"/>
      <family val="2"/>
      <scheme val="minor"/>
    </font>
    <font>
      <sz val="11"/>
      <name val="Arial"/>
      <family val="2"/>
      <scheme val="minor"/>
    </font>
    <font>
      <sz val="11"/>
      <color rgb="FFFF0000"/>
      <name val="Arial"/>
      <family val="2"/>
      <scheme val="minor"/>
    </font>
    <font>
      <b/>
      <sz val="24"/>
      <color theme="3"/>
      <name val="Arial"/>
      <family val="2"/>
      <scheme val="minor"/>
    </font>
    <font>
      <b/>
      <sz val="16"/>
      <name val="Arial"/>
      <family val="2"/>
      <scheme val="minor"/>
    </font>
    <font>
      <b/>
      <sz val="14"/>
      <color theme="1"/>
      <name val="Arial"/>
      <family val="2"/>
      <scheme val="minor"/>
    </font>
    <font>
      <b/>
      <sz val="16"/>
      <color theme="1"/>
      <name val="Arial"/>
      <family val="2"/>
      <scheme val="minor"/>
    </font>
    <font>
      <b/>
      <sz val="12"/>
      <color theme="1"/>
      <name val="Arial"/>
      <family val="2"/>
      <scheme val="minor"/>
    </font>
    <font>
      <b/>
      <sz val="12"/>
      <color theme="4"/>
      <name val="Arial"/>
      <family val="2"/>
      <scheme val="minor"/>
    </font>
    <font>
      <b/>
      <sz val="10"/>
      <color theme="1"/>
      <name val="Arial"/>
      <family val="2"/>
      <scheme val="minor"/>
    </font>
    <font>
      <b/>
      <sz val="10"/>
      <color theme="4"/>
      <name val="Arial"/>
      <family val="2"/>
      <scheme val="minor"/>
    </font>
    <font>
      <sz val="10"/>
      <color theme="1"/>
      <name val="Arial"/>
      <family val="2"/>
      <scheme val="minor"/>
    </font>
    <font>
      <sz val="12"/>
      <color theme="1"/>
      <name val="Arial"/>
      <family val="2"/>
      <scheme val="minor"/>
    </font>
    <font>
      <b/>
      <sz val="10"/>
      <name val="Arial"/>
      <family val="2"/>
      <scheme val="minor"/>
    </font>
    <font>
      <b/>
      <sz val="10"/>
      <color rgb="FFFF0000"/>
      <name val="Arial"/>
      <family val="2"/>
      <scheme val="minor"/>
    </font>
    <font>
      <sz val="8"/>
      <color theme="1"/>
      <name val="Arial"/>
      <family val="2"/>
      <scheme val="minor"/>
    </font>
    <font>
      <sz val="14"/>
      <color theme="1"/>
      <name val="Arial"/>
      <family val="2"/>
      <scheme val="minor"/>
    </font>
    <font>
      <b/>
      <sz val="16"/>
      <color theme="3"/>
      <name val="Arial"/>
      <family val="2"/>
      <scheme val="minor"/>
    </font>
    <font>
      <u/>
      <sz val="14"/>
      <color theme="10"/>
      <name val="Arial"/>
      <family val="2"/>
      <scheme val="minor"/>
    </font>
    <font>
      <sz val="16"/>
      <color theme="4"/>
      <name val="Arial"/>
      <family val="2"/>
      <scheme val="minor"/>
    </font>
    <font>
      <b/>
      <sz val="16"/>
      <color theme="4"/>
      <name val="Arial"/>
      <family val="2"/>
      <scheme val="minor"/>
    </font>
    <font>
      <u/>
      <sz val="10"/>
      <color theme="10"/>
      <name val="Arial"/>
      <family val="2"/>
      <scheme val="minor"/>
    </font>
    <font>
      <sz val="10"/>
      <name val="Arial"/>
      <family val="2"/>
      <scheme val="minor"/>
    </font>
    <font>
      <sz val="10"/>
      <color rgb="FFFF0000"/>
      <name val="Arial"/>
      <family val="2"/>
      <scheme val="minor"/>
    </font>
    <font>
      <u/>
      <sz val="10"/>
      <color theme="1"/>
      <name val="Arial"/>
      <family val="2"/>
      <scheme val="minor"/>
    </font>
    <font>
      <sz val="10"/>
      <color rgb="FF000000"/>
      <name val="Arial"/>
      <family val="2"/>
      <scheme val="minor"/>
    </font>
    <font>
      <b/>
      <sz val="10"/>
      <color rgb="FF000000"/>
      <name val="Arial"/>
      <family val="2"/>
      <scheme val="minor"/>
    </font>
    <font>
      <b/>
      <sz val="14"/>
      <color theme="3"/>
      <name val="Arial"/>
      <family val="2"/>
      <scheme val="minor"/>
    </font>
    <font>
      <i/>
      <sz val="10"/>
      <color theme="1"/>
      <name val="Arial"/>
      <family val="2"/>
      <scheme val="minor"/>
    </font>
    <font>
      <sz val="10"/>
      <color theme="4"/>
      <name val="Arial"/>
      <family val="2"/>
      <scheme val="minor"/>
    </font>
    <font>
      <sz val="14"/>
      <color theme="3"/>
      <name val="Arial"/>
      <family val="2"/>
      <scheme val="minor"/>
    </font>
    <font>
      <sz val="14"/>
      <color theme="4"/>
      <name val="Arial"/>
      <family val="2"/>
      <scheme val="minor"/>
    </font>
    <font>
      <u/>
      <sz val="14"/>
      <color theme="3"/>
      <name val="Arial"/>
      <family val="2"/>
      <scheme val="minor"/>
    </font>
    <font>
      <u/>
      <sz val="10"/>
      <name val="Arial"/>
      <family val="2"/>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s>
  <borders count="39">
    <border>
      <left/>
      <right/>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theme="0"/>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0"/>
      </bottom>
      <diagonal/>
    </border>
    <border>
      <left style="thin">
        <color theme="1"/>
      </left>
      <right style="thin">
        <color theme="1"/>
      </right>
      <top style="thin">
        <color theme="0"/>
      </top>
      <bottom style="thin">
        <color theme="0"/>
      </bottom>
      <diagonal/>
    </border>
    <border>
      <left style="thin">
        <color theme="1"/>
      </left>
      <right style="thin">
        <color theme="1"/>
      </right>
      <top style="thin">
        <color theme="0"/>
      </top>
      <bottom style="thin">
        <color theme="1"/>
      </bottom>
      <diagonal/>
    </border>
    <border>
      <left style="thin">
        <color theme="1"/>
      </left>
      <right/>
      <top style="thin">
        <color theme="1"/>
      </top>
      <bottom style="thin">
        <color theme="0"/>
      </bottom>
      <diagonal/>
    </border>
    <border>
      <left style="thin">
        <color theme="1"/>
      </left>
      <right/>
      <top style="thin">
        <color theme="0"/>
      </top>
      <bottom style="thin">
        <color theme="0"/>
      </bottom>
      <diagonal/>
    </border>
    <border>
      <left style="thin">
        <color theme="1"/>
      </left>
      <right/>
      <top style="thin">
        <color theme="0"/>
      </top>
      <bottom style="thin">
        <color theme="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theme="1"/>
      </top>
      <bottom style="thin">
        <color theme="0"/>
      </bottom>
      <diagonal/>
    </border>
    <border>
      <left/>
      <right/>
      <top style="thin">
        <color theme="0"/>
      </top>
      <bottom style="thin">
        <color theme="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left>
      <right/>
      <top/>
      <bottom/>
      <diagonal/>
    </border>
  </borders>
  <cellStyleXfs count="3">
    <xf numFmtId="0" fontId="0" fillId="0" borderId="0"/>
    <xf numFmtId="44" fontId="1" fillId="0" borderId="0" applyFont="0" applyFill="0" applyBorder="0" applyAlignment="0" applyProtection="0"/>
    <xf numFmtId="0" fontId="2" fillId="0" borderId="0" applyNumberFormat="0" applyFill="0" applyBorder="0" applyAlignment="0" applyProtection="0"/>
  </cellStyleXfs>
  <cellXfs count="191">
    <xf numFmtId="0" fontId="0" fillId="0" borderId="0" xfId="0"/>
    <xf numFmtId="0" fontId="3" fillId="0" borderId="0" xfId="0" applyFont="1"/>
    <xf numFmtId="0" fontId="0" fillId="2" borderId="0" xfId="0" applyFill="1"/>
    <xf numFmtId="0" fontId="6" fillId="2" borderId="0" xfId="0" applyFont="1" applyFill="1" applyAlignment="1">
      <alignment horizontal="center" vertical="center" wrapText="1"/>
    </xf>
    <xf numFmtId="0" fontId="6" fillId="2" borderId="0" xfId="0" applyFont="1" applyFill="1" applyAlignment="1">
      <alignment horizontal="center" vertical="center"/>
    </xf>
    <xf numFmtId="0" fontId="7" fillId="2" borderId="0" xfId="0" applyFont="1" applyFill="1" applyAlignment="1">
      <alignment vertical="center"/>
    </xf>
    <xf numFmtId="0" fontId="8" fillId="2" borderId="0" xfId="0" applyFont="1" applyFill="1"/>
    <xf numFmtId="0" fontId="7" fillId="2" borderId="0" xfId="0" applyFont="1" applyFill="1"/>
    <xf numFmtId="44" fontId="0" fillId="2" borderId="0" xfId="1" applyFont="1" applyFill="1" applyBorder="1"/>
    <xf numFmtId="0" fontId="9" fillId="2" borderId="0" xfId="0" applyFont="1" applyFill="1"/>
    <xf numFmtId="0" fontId="14" fillId="2" borderId="0" xfId="0" applyFont="1" applyFill="1"/>
    <xf numFmtId="44" fontId="14" fillId="2" borderId="0" xfId="1" applyFont="1" applyFill="1" applyBorder="1" applyProtection="1">
      <protection hidden="1"/>
    </xf>
    <xf numFmtId="0" fontId="13" fillId="2" borderId="12" xfId="0" applyFont="1" applyFill="1" applyBorder="1" applyAlignment="1">
      <alignment horizontal="center" vertical="center"/>
    </xf>
    <xf numFmtId="44" fontId="13" fillId="2" borderId="12" xfId="1" applyFont="1" applyFill="1" applyBorder="1" applyProtection="1">
      <protection hidden="1"/>
    </xf>
    <xf numFmtId="0" fontId="15" fillId="2" borderId="0" xfId="0" applyFont="1" applyFill="1" applyAlignment="1">
      <alignment horizontal="center" vertical="center" wrapText="1"/>
    </xf>
    <xf numFmtId="0" fontId="11" fillId="2" borderId="0" xfId="0" applyFont="1" applyFill="1" applyAlignment="1">
      <alignment horizontal="center" vertical="center"/>
    </xf>
    <xf numFmtId="0" fontId="15" fillId="2" borderId="0" xfId="0" applyFont="1" applyFill="1" applyAlignment="1">
      <alignment vertical="center"/>
    </xf>
    <xf numFmtId="0" fontId="11" fillId="2" borderId="0" xfId="0" applyFont="1" applyFill="1" applyAlignment="1">
      <alignment vertical="center"/>
    </xf>
    <xf numFmtId="0" fontId="13" fillId="2" borderId="0" xfId="0" applyFont="1" applyFill="1"/>
    <xf numFmtId="0" fontId="16" fillId="2" borderId="0" xfId="0" applyFont="1" applyFill="1" applyAlignment="1">
      <alignment vertical="center"/>
    </xf>
    <xf numFmtId="0" fontId="12" fillId="2" borderId="12" xfId="0" applyFont="1" applyFill="1" applyBorder="1" applyAlignment="1">
      <alignment horizontal="center" vertical="center"/>
    </xf>
    <xf numFmtId="0" fontId="6" fillId="0" borderId="0" xfId="0" applyFont="1" applyAlignment="1">
      <alignment vertical="center"/>
    </xf>
    <xf numFmtId="0" fontId="12" fillId="2" borderId="12" xfId="0" applyFont="1" applyFill="1" applyBorder="1" applyAlignment="1">
      <alignment horizontal="center" vertical="center" wrapText="1"/>
    </xf>
    <xf numFmtId="0" fontId="17" fillId="2" borderId="0" xfId="0" applyFont="1" applyFill="1"/>
    <xf numFmtId="0" fontId="13" fillId="0" borderId="0" xfId="0" applyFont="1"/>
    <xf numFmtId="0" fontId="4" fillId="2" borderId="0" xfId="0" applyFont="1" applyFill="1"/>
    <xf numFmtId="0" fontId="0" fillId="2" borderId="0" xfId="0" applyFill="1" applyAlignment="1">
      <alignment vertical="center" wrapText="1"/>
    </xf>
    <xf numFmtId="0" fontId="0" fillId="2" borderId="10" xfId="0" applyFill="1" applyBorder="1"/>
    <xf numFmtId="0" fontId="13" fillId="2" borderId="0" xfId="0" applyFont="1" applyFill="1" applyAlignment="1">
      <alignment horizontal="center"/>
    </xf>
    <xf numFmtId="0" fontId="13" fillId="2" borderId="0" xfId="0" applyFont="1" applyFill="1" applyAlignment="1">
      <alignment horizontal="left" vertical="center"/>
    </xf>
    <xf numFmtId="44" fontId="25" fillId="2" borderId="0" xfId="1" applyFont="1" applyFill="1" applyBorder="1" applyProtection="1">
      <protection hidden="1"/>
    </xf>
    <xf numFmtId="44" fontId="13" fillId="2" borderId="0" xfId="1" applyFont="1" applyFill="1" applyBorder="1" applyProtection="1">
      <protection hidden="1"/>
    </xf>
    <xf numFmtId="0" fontId="13" fillId="2" borderId="0" xfId="0" applyFont="1" applyFill="1" applyProtection="1">
      <protection locked="0"/>
    </xf>
    <xf numFmtId="0" fontId="23" fillId="2" borderId="0" xfId="2" applyFont="1" applyFill="1" applyBorder="1" applyAlignment="1">
      <alignment horizontal="center"/>
    </xf>
    <xf numFmtId="0" fontId="13" fillId="2" borderId="0" xfId="0" applyFont="1" applyFill="1" applyAlignment="1">
      <alignment vertical="center" wrapText="1"/>
    </xf>
    <xf numFmtId="0" fontId="13" fillId="2" borderId="0" xfId="0" applyFont="1" applyFill="1" applyAlignment="1">
      <alignment vertical="top" wrapText="1"/>
    </xf>
    <xf numFmtId="0" fontId="25" fillId="2" borderId="0" xfId="0" applyFont="1" applyFill="1"/>
    <xf numFmtId="0" fontId="13" fillId="2" borderId="0" xfId="0" applyFont="1" applyFill="1" applyAlignment="1">
      <alignment wrapText="1"/>
    </xf>
    <xf numFmtId="0" fontId="13" fillId="2" borderId="0" xfId="0" applyFont="1" applyFill="1" applyAlignment="1">
      <alignment vertical="top"/>
    </xf>
    <xf numFmtId="0" fontId="23" fillId="2" borderId="0" xfId="2" applyFont="1" applyFill="1" applyBorder="1" applyAlignment="1" applyProtection="1">
      <alignment vertical="center" wrapText="1"/>
      <protection locked="0"/>
    </xf>
    <xf numFmtId="0" fontId="13" fillId="0" borderId="21" xfId="0" applyFont="1" applyBorder="1" applyAlignment="1" applyProtection="1">
      <alignment vertical="center" wrapText="1"/>
      <protection locked="0"/>
    </xf>
    <xf numFmtId="0" fontId="13" fillId="0" borderId="22" xfId="0" applyFont="1" applyBorder="1" applyAlignment="1" applyProtection="1">
      <alignment vertical="center" wrapText="1"/>
      <protection locked="0"/>
    </xf>
    <xf numFmtId="0" fontId="13" fillId="0" borderId="22" xfId="0" applyFont="1" applyBorder="1" applyAlignment="1" applyProtection="1">
      <alignment horizontal="center" vertical="center" wrapText="1"/>
      <protection locked="0"/>
    </xf>
    <xf numFmtId="3" fontId="13" fillId="0" borderId="22" xfId="0" applyNumberFormat="1" applyFont="1" applyBorder="1" applyAlignment="1" applyProtection="1">
      <alignment horizontal="right" vertical="center" wrapText="1"/>
      <protection locked="0"/>
    </xf>
    <xf numFmtId="0" fontId="13" fillId="0" borderId="22" xfId="0" applyFont="1" applyBorder="1" applyAlignment="1" applyProtection="1">
      <alignment horizontal="right" vertical="center" wrapText="1"/>
      <protection locked="0"/>
    </xf>
    <xf numFmtId="3" fontId="13" fillId="0" borderId="23" xfId="0" applyNumberFormat="1" applyFont="1" applyBorder="1" applyAlignment="1" applyProtection="1">
      <alignment horizontal="right" vertical="center" wrapText="1"/>
      <protection locked="0"/>
    </xf>
    <xf numFmtId="0" fontId="31" fillId="0" borderId="26" xfId="0" applyFont="1" applyBorder="1" applyAlignment="1">
      <alignment horizontal="center" vertical="center" wrapText="1"/>
    </xf>
    <xf numFmtId="0" fontId="31" fillId="0" borderId="29" xfId="0" applyFont="1" applyBorder="1" applyAlignment="1">
      <alignment horizontal="center" vertical="center" wrapText="1"/>
    </xf>
    <xf numFmtId="0" fontId="12" fillId="0" borderId="24" xfId="0" applyFont="1" applyBorder="1" applyAlignment="1">
      <alignment horizontal="center" vertical="top" wrapText="1"/>
    </xf>
    <xf numFmtId="0" fontId="0" fillId="2" borderId="13" xfId="0" applyFill="1" applyBorder="1"/>
    <xf numFmtId="0" fontId="13" fillId="0" borderId="23" xfId="0" applyFont="1" applyBorder="1" applyAlignment="1" applyProtection="1">
      <alignment horizontal="right" vertical="center" wrapText="1"/>
      <protection locked="0"/>
    </xf>
    <xf numFmtId="0" fontId="26" fillId="0" borderId="21" xfId="0" applyFont="1" applyBorder="1" applyAlignment="1" applyProtection="1">
      <alignment vertical="center" wrapText="1"/>
      <protection locked="0"/>
    </xf>
    <xf numFmtId="0" fontId="27" fillId="0" borderId="21" xfId="0" applyFont="1" applyBorder="1" applyAlignment="1" applyProtection="1">
      <alignment vertical="center" wrapText="1"/>
      <protection locked="0"/>
    </xf>
    <xf numFmtId="0" fontId="27" fillId="0" borderId="22" xfId="0" applyFont="1" applyBorder="1" applyAlignment="1" applyProtection="1">
      <alignment vertical="center" wrapText="1"/>
      <protection locked="0"/>
    </xf>
    <xf numFmtId="0" fontId="27" fillId="0" borderId="22" xfId="0" applyFont="1" applyBorder="1" applyAlignment="1" applyProtection="1">
      <alignment horizontal="center" vertical="center" wrapText="1"/>
      <protection locked="0"/>
    </xf>
    <xf numFmtId="3" fontId="28" fillId="0" borderId="22" xfId="0" applyNumberFormat="1" applyFont="1" applyBorder="1" applyAlignment="1" applyProtection="1">
      <alignment horizontal="right" vertical="center" wrapText="1"/>
      <protection locked="0"/>
    </xf>
    <xf numFmtId="0" fontId="27" fillId="0" borderId="22" xfId="0" applyFont="1" applyBorder="1" applyAlignment="1" applyProtection="1">
      <alignment horizontal="right" vertical="center" wrapText="1"/>
      <protection locked="0"/>
    </xf>
    <xf numFmtId="3" fontId="27" fillId="0" borderId="22" xfId="0" applyNumberFormat="1" applyFont="1" applyBorder="1" applyAlignment="1" applyProtection="1">
      <alignment horizontal="right" vertical="center" wrapText="1"/>
      <protection locked="0"/>
    </xf>
    <xf numFmtId="0" fontId="27" fillId="0" borderId="23" xfId="0" applyFont="1" applyBorder="1" applyAlignment="1" applyProtection="1">
      <alignment horizontal="right" vertical="center" wrapText="1"/>
      <protection locked="0"/>
    </xf>
    <xf numFmtId="0" fontId="28" fillId="0" borderId="22" xfId="0" applyFont="1" applyBorder="1" applyAlignment="1" applyProtection="1">
      <alignment horizontal="right" vertical="center" wrapText="1"/>
      <protection locked="0"/>
    </xf>
    <xf numFmtId="0" fontId="31" fillId="0" borderId="29" xfId="0" applyFont="1" applyBorder="1" applyAlignment="1">
      <alignment horizontal="center" vertical="top" wrapText="1"/>
    </xf>
    <xf numFmtId="0" fontId="31" fillId="0" borderId="26" xfId="0" applyFont="1" applyBorder="1" applyAlignment="1">
      <alignment horizontal="center" vertical="top" wrapText="1"/>
    </xf>
    <xf numFmtId="0" fontId="18" fillId="2" borderId="0" xfId="0" applyFont="1" applyFill="1"/>
    <xf numFmtId="0" fontId="13" fillId="2" borderId="4" xfId="0" applyFont="1" applyFill="1" applyBorder="1" applyAlignment="1">
      <alignment vertical="center"/>
    </xf>
    <xf numFmtId="0" fontId="11" fillId="2" borderId="4" xfId="0" applyFont="1" applyFill="1" applyBorder="1" applyAlignment="1">
      <alignment vertical="center"/>
    </xf>
    <xf numFmtId="0" fontId="24" fillId="0" borderId="21" xfId="0" applyFont="1" applyBorder="1" applyAlignment="1" applyProtection="1">
      <alignment vertical="center" wrapText="1"/>
      <protection locked="0"/>
    </xf>
    <xf numFmtId="0" fontId="24" fillId="0" borderId="22" xfId="0" applyFont="1" applyBorder="1" applyAlignment="1" applyProtection="1">
      <alignment vertical="center" wrapText="1"/>
      <protection locked="0"/>
    </xf>
    <xf numFmtId="0" fontId="24" fillId="0" borderId="22" xfId="0" applyFont="1" applyBorder="1" applyAlignment="1" applyProtection="1">
      <alignment horizontal="center" vertical="center" wrapText="1"/>
      <protection locked="0"/>
    </xf>
    <xf numFmtId="0" fontId="24" fillId="0" borderId="22" xfId="0" applyFont="1" applyBorder="1" applyAlignment="1" applyProtection="1">
      <alignment horizontal="right" vertical="center" wrapText="1"/>
      <protection locked="0"/>
    </xf>
    <xf numFmtId="3" fontId="24" fillId="0" borderId="22" xfId="0" applyNumberFormat="1" applyFont="1" applyBorder="1" applyAlignment="1" applyProtection="1">
      <alignment horizontal="right" vertical="center" wrapText="1"/>
      <protection locked="0"/>
    </xf>
    <xf numFmtId="0" fontId="24" fillId="0" borderId="23" xfId="0" applyFont="1" applyBorder="1" applyAlignment="1" applyProtection="1">
      <alignment horizontal="right" vertical="center" wrapText="1"/>
      <protection locked="0"/>
    </xf>
    <xf numFmtId="0" fontId="35" fillId="0" borderId="21" xfId="0" applyFont="1" applyBorder="1" applyAlignment="1" applyProtection="1">
      <alignment vertical="center" wrapText="1"/>
      <protection locked="0"/>
    </xf>
    <xf numFmtId="3" fontId="24" fillId="0" borderId="23" xfId="0" applyNumberFormat="1" applyFont="1" applyBorder="1" applyAlignment="1" applyProtection="1">
      <alignment horizontal="right" vertical="center" wrapText="1"/>
      <protection locked="0"/>
    </xf>
    <xf numFmtId="0" fontId="15" fillId="0" borderId="22" xfId="0" applyFont="1" applyBorder="1" applyAlignment="1" applyProtection="1">
      <alignment horizontal="right" vertical="center" wrapText="1"/>
      <protection locked="0"/>
    </xf>
    <xf numFmtId="3" fontId="15" fillId="0" borderId="22" xfId="0" applyNumberFormat="1" applyFont="1" applyBorder="1" applyAlignment="1" applyProtection="1">
      <alignment horizontal="right" vertical="center" wrapText="1"/>
      <protection locked="0"/>
    </xf>
    <xf numFmtId="0" fontId="13" fillId="2" borderId="14" xfId="0" applyFont="1" applyFill="1" applyBorder="1" applyAlignment="1">
      <alignment horizontal="left" vertical="top" wrapText="1"/>
    </xf>
    <xf numFmtId="0" fontId="13" fillId="2" borderId="9" xfId="0" applyFont="1" applyFill="1" applyBorder="1" applyAlignment="1">
      <alignment horizontal="left" vertical="top" wrapText="1"/>
    </xf>
    <xf numFmtId="0" fontId="13" fillId="2" borderId="15" xfId="0" applyFont="1" applyFill="1" applyBorder="1" applyAlignment="1">
      <alignment horizontal="left" vertical="top" wrapText="1"/>
    </xf>
    <xf numFmtId="0" fontId="13" fillId="2" borderId="1" xfId="0" applyFont="1" applyFill="1" applyBorder="1" applyAlignment="1">
      <alignment horizontal="left" vertical="top" wrapText="1"/>
    </xf>
    <xf numFmtId="0" fontId="13" fillId="2" borderId="0" xfId="0" applyFont="1" applyFill="1" applyAlignment="1">
      <alignment horizontal="left" vertical="top" wrapText="1"/>
    </xf>
    <xf numFmtId="0" fontId="13" fillId="2" borderId="2" xfId="0" applyFont="1" applyFill="1" applyBorder="1" applyAlignment="1">
      <alignment horizontal="left" vertical="top" wrapText="1"/>
    </xf>
    <xf numFmtId="0" fontId="13" fillId="2" borderId="16" xfId="0" applyFont="1" applyFill="1" applyBorder="1" applyAlignment="1">
      <alignment horizontal="left" vertical="top" wrapText="1"/>
    </xf>
    <xf numFmtId="0" fontId="13" fillId="2" borderId="3" xfId="0" applyFont="1" applyFill="1" applyBorder="1" applyAlignment="1">
      <alignment horizontal="left" vertical="top" wrapText="1"/>
    </xf>
    <xf numFmtId="0" fontId="13" fillId="2" borderId="17" xfId="0" applyFont="1" applyFill="1" applyBorder="1" applyAlignment="1">
      <alignment horizontal="left" vertical="top" wrapText="1"/>
    </xf>
    <xf numFmtId="0" fontId="24" fillId="2" borderId="14" xfId="0" applyFont="1" applyFill="1" applyBorder="1" applyAlignment="1">
      <alignment horizontal="left" vertical="top" wrapText="1"/>
    </xf>
    <xf numFmtId="0" fontId="24" fillId="2" borderId="9" xfId="0" applyFont="1" applyFill="1" applyBorder="1" applyAlignment="1">
      <alignment horizontal="left" vertical="top" wrapText="1"/>
    </xf>
    <xf numFmtId="0" fontId="24" fillId="2" borderId="15" xfId="0" applyFont="1" applyFill="1" applyBorder="1" applyAlignment="1">
      <alignment horizontal="left" vertical="top" wrapText="1"/>
    </xf>
    <xf numFmtId="0" fontId="24" fillId="2" borderId="1" xfId="0" applyFont="1" applyFill="1" applyBorder="1" applyAlignment="1">
      <alignment horizontal="left" vertical="top" wrapText="1"/>
    </xf>
    <xf numFmtId="0" fontId="24" fillId="2" borderId="0" xfId="0" applyFont="1" applyFill="1" applyAlignment="1">
      <alignment horizontal="left" vertical="top" wrapText="1"/>
    </xf>
    <xf numFmtId="0" fontId="24" fillId="2" borderId="2" xfId="0" applyFont="1" applyFill="1" applyBorder="1" applyAlignment="1">
      <alignment horizontal="left" vertical="top" wrapText="1"/>
    </xf>
    <xf numFmtId="0" fontId="24" fillId="2" borderId="16" xfId="0" applyFont="1" applyFill="1" applyBorder="1" applyAlignment="1">
      <alignment horizontal="left" vertical="top" wrapText="1"/>
    </xf>
    <xf numFmtId="0" fontId="24" fillId="2" borderId="3" xfId="0" applyFont="1" applyFill="1" applyBorder="1" applyAlignment="1">
      <alignment horizontal="left" vertical="top" wrapText="1"/>
    </xf>
    <xf numFmtId="0" fontId="24" fillId="2" borderId="17" xfId="0" applyFont="1" applyFill="1" applyBorder="1" applyAlignment="1">
      <alignment horizontal="left" vertical="top" wrapText="1"/>
    </xf>
    <xf numFmtId="0" fontId="13" fillId="2" borderId="9" xfId="0" applyFont="1" applyFill="1" applyBorder="1" applyAlignment="1">
      <alignment horizontal="center"/>
    </xf>
    <xf numFmtId="0" fontId="13" fillId="2" borderId="10" xfId="0" applyFont="1" applyFill="1" applyBorder="1" applyProtection="1">
      <protection locked="0"/>
    </xf>
    <xf numFmtId="0" fontId="13" fillId="2" borderId="11" xfId="0" applyFont="1" applyFill="1" applyBorder="1" applyProtection="1">
      <protection locked="0"/>
    </xf>
    <xf numFmtId="0" fontId="13" fillId="2" borderId="14" xfId="0" applyFont="1" applyFill="1" applyBorder="1" applyAlignment="1">
      <alignment horizontal="left" wrapText="1"/>
    </xf>
    <xf numFmtId="0" fontId="13" fillId="2" borderId="9" xfId="0" applyFont="1" applyFill="1" applyBorder="1" applyAlignment="1">
      <alignment horizontal="left"/>
    </xf>
    <xf numFmtId="0" fontId="13" fillId="2" borderId="15" xfId="0" applyFont="1" applyFill="1" applyBorder="1" applyAlignment="1">
      <alignment horizontal="left"/>
    </xf>
    <xf numFmtId="0" fontId="13" fillId="2" borderId="1" xfId="0" applyFont="1" applyFill="1" applyBorder="1" applyAlignment="1">
      <alignment horizontal="left"/>
    </xf>
    <xf numFmtId="0" fontId="13" fillId="2" borderId="0" xfId="0" applyFont="1" applyFill="1" applyAlignment="1">
      <alignment horizontal="left"/>
    </xf>
    <xf numFmtId="0" fontId="13" fillId="2" borderId="2" xfId="0" applyFont="1" applyFill="1" applyBorder="1" applyAlignment="1">
      <alignment horizontal="left"/>
    </xf>
    <xf numFmtId="0" fontId="13" fillId="2" borderId="16" xfId="0" applyFont="1" applyFill="1" applyBorder="1" applyAlignment="1">
      <alignment horizontal="left"/>
    </xf>
    <xf numFmtId="0" fontId="13" fillId="2" borderId="3" xfId="0" applyFont="1" applyFill="1" applyBorder="1" applyAlignment="1">
      <alignment horizontal="left"/>
    </xf>
    <xf numFmtId="0" fontId="13" fillId="2" borderId="17" xfId="0" applyFont="1" applyFill="1" applyBorder="1" applyAlignment="1">
      <alignment horizontal="left"/>
    </xf>
    <xf numFmtId="0" fontId="24" fillId="2" borderId="9" xfId="0" applyFont="1" applyFill="1" applyBorder="1" applyAlignment="1">
      <alignment horizontal="left" vertical="top"/>
    </xf>
    <xf numFmtId="0" fontId="24" fillId="2" borderId="15" xfId="0" applyFont="1" applyFill="1" applyBorder="1" applyAlignment="1">
      <alignment horizontal="left" vertical="top"/>
    </xf>
    <xf numFmtId="0" fontId="24" fillId="2" borderId="1" xfId="0" applyFont="1" applyFill="1" applyBorder="1" applyAlignment="1">
      <alignment horizontal="left" vertical="top"/>
    </xf>
    <xf numFmtId="0" fontId="24" fillId="2" borderId="0" xfId="0" applyFont="1" applyFill="1" applyAlignment="1">
      <alignment horizontal="left" vertical="top"/>
    </xf>
    <xf numFmtId="0" fontId="24" fillId="2" borderId="2" xfId="0" applyFont="1" applyFill="1" applyBorder="1" applyAlignment="1">
      <alignment horizontal="left" vertical="top"/>
    </xf>
    <xf numFmtId="0" fontId="24" fillId="2" borderId="16" xfId="0" applyFont="1" applyFill="1" applyBorder="1" applyAlignment="1">
      <alignment horizontal="left" vertical="top"/>
    </xf>
    <xf numFmtId="0" fontId="24" fillId="2" borderId="3" xfId="0" applyFont="1" applyFill="1" applyBorder="1" applyAlignment="1">
      <alignment horizontal="left" vertical="top"/>
    </xf>
    <xf numFmtId="0" fontId="24" fillId="2" borderId="17" xfId="0" applyFont="1" applyFill="1" applyBorder="1" applyAlignment="1">
      <alignment horizontal="left" vertical="top"/>
    </xf>
    <xf numFmtId="0" fontId="12" fillId="0" borderId="27" xfId="0" applyFont="1" applyBorder="1" applyAlignment="1">
      <alignment horizontal="center" vertical="top" wrapText="1"/>
    </xf>
    <xf numFmtId="0" fontId="12" fillId="0" borderId="28" xfId="0" applyFont="1" applyBorder="1" applyAlignment="1">
      <alignment horizontal="center" vertical="top" wrapText="1"/>
    </xf>
    <xf numFmtId="0" fontId="12" fillId="0" borderId="34" xfId="0" applyFont="1" applyBorder="1" applyAlignment="1">
      <alignment horizontal="center" vertical="top" wrapText="1"/>
    </xf>
    <xf numFmtId="0" fontId="12" fillId="0" borderId="35" xfId="0" applyFont="1" applyBorder="1" applyAlignment="1">
      <alignment horizontal="center" vertical="top" wrapText="1"/>
    </xf>
    <xf numFmtId="0" fontId="22" fillId="0" borderId="0" xfId="0" applyFont="1" applyAlignment="1">
      <alignment horizontal="left"/>
    </xf>
    <xf numFmtId="44" fontId="13" fillId="4" borderId="5" xfId="1" applyFont="1" applyFill="1" applyBorder="1" applyAlignment="1" applyProtection="1">
      <alignment horizontal="center" vertical="center"/>
      <protection hidden="1"/>
    </xf>
    <xf numFmtId="44" fontId="13" fillId="4" borderId="6" xfId="1" applyFont="1" applyFill="1" applyBorder="1" applyAlignment="1" applyProtection="1">
      <alignment horizontal="center" vertical="center"/>
      <protection hidden="1"/>
    </xf>
    <xf numFmtId="0" fontId="13" fillId="2" borderId="12" xfId="0" applyFont="1" applyFill="1" applyBorder="1" applyProtection="1">
      <protection locked="0"/>
    </xf>
    <xf numFmtId="0" fontId="13" fillId="2" borderId="13" xfId="0" applyFont="1" applyFill="1" applyBorder="1" applyProtection="1">
      <protection locked="0"/>
    </xf>
    <xf numFmtId="0" fontId="12" fillId="2" borderId="13" xfId="0" applyFont="1" applyFill="1" applyBorder="1" applyAlignment="1">
      <alignment horizontal="center" vertical="top" wrapText="1"/>
    </xf>
    <xf numFmtId="0" fontId="12" fillId="2" borderId="10" xfId="0" applyFont="1" applyFill="1" applyBorder="1" applyAlignment="1">
      <alignment horizontal="center" vertical="top" wrapText="1"/>
    </xf>
    <xf numFmtId="0" fontId="13" fillId="2" borderId="0" xfId="0" applyFont="1" applyFill="1" applyAlignment="1">
      <alignment horizontal="left" vertical="center" wrapText="1"/>
    </xf>
    <xf numFmtId="0" fontId="11" fillId="2" borderId="0" xfId="0" applyFont="1" applyFill="1" applyAlignment="1">
      <alignment horizontal="center" vertical="center"/>
    </xf>
    <xf numFmtId="0" fontId="11" fillId="2" borderId="2" xfId="0" applyFont="1" applyFill="1" applyBorder="1" applyAlignment="1">
      <alignment horizontal="center" vertical="center"/>
    </xf>
    <xf numFmtId="44" fontId="11" fillId="3" borderId="5" xfId="1" applyFont="1" applyFill="1" applyBorder="1" applyAlignment="1" applyProtection="1">
      <alignment horizontal="center" vertical="center"/>
      <protection hidden="1"/>
    </xf>
    <xf numFmtId="44" fontId="11" fillId="3" borderId="6" xfId="1" applyFont="1" applyFill="1" applyBorder="1" applyAlignment="1" applyProtection="1">
      <alignment horizontal="center" vertical="center"/>
      <protection hidden="1"/>
    </xf>
    <xf numFmtId="0" fontId="12" fillId="2" borderId="11" xfId="0" applyFont="1" applyFill="1" applyBorder="1" applyAlignment="1">
      <alignment horizontal="center" vertical="top" wrapText="1"/>
    </xf>
    <xf numFmtId="44" fontId="13" fillId="2" borderId="11" xfId="1" applyFont="1" applyFill="1" applyBorder="1" applyProtection="1">
      <protection hidden="1"/>
    </xf>
    <xf numFmtId="44" fontId="13" fillId="2" borderId="13" xfId="1" applyFont="1" applyFill="1" applyBorder="1" applyProtection="1">
      <protection hidden="1"/>
    </xf>
    <xf numFmtId="0" fontId="19" fillId="0" borderId="38" xfId="0" applyFont="1" applyBorder="1" applyAlignment="1">
      <alignment horizontal="left" vertical="top"/>
    </xf>
    <xf numFmtId="0" fontId="19" fillId="0" borderId="0" xfId="0" applyFont="1" applyAlignment="1">
      <alignment horizontal="left" vertical="top"/>
    </xf>
    <xf numFmtId="0" fontId="13" fillId="2" borderId="0" xfId="0" applyFont="1" applyFill="1" applyAlignment="1">
      <alignment horizontal="center"/>
    </xf>
    <xf numFmtId="0" fontId="19" fillId="0" borderId="38" xfId="0" applyFont="1" applyBorder="1" applyAlignment="1">
      <alignment horizontal="left" vertical="center"/>
    </xf>
    <xf numFmtId="0" fontId="19" fillId="0" borderId="0" xfId="0" applyFont="1" applyAlignment="1">
      <alignment horizontal="left" vertical="center"/>
    </xf>
    <xf numFmtId="0" fontId="33" fillId="2" borderId="0" xfId="0" applyFont="1" applyFill="1" applyAlignment="1">
      <alignment horizontal="left"/>
    </xf>
    <xf numFmtId="0" fontId="34" fillId="2" borderId="0" xfId="2" applyFont="1" applyFill="1" applyBorder="1" applyAlignment="1">
      <alignment horizontal="center"/>
    </xf>
    <xf numFmtId="44" fontId="13" fillId="2" borderId="10" xfId="1" applyFont="1" applyFill="1" applyBorder="1" applyProtection="1">
      <protection hidden="1"/>
    </xf>
    <xf numFmtId="0" fontId="7" fillId="2" borderId="0" xfId="0" applyFont="1" applyFill="1" applyAlignment="1">
      <alignment horizontal="left"/>
    </xf>
    <xf numFmtId="0" fontId="11" fillId="2" borderId="18" xfId="0" applyFont="1" applyFill="1" applyBorder="1" applyAlignment="1">
      <alignment horizontal="center" vertical="center"/>
    </xf>
    <xf numFmtId="0" fontId="11" fillId="2" borderId="19" xfId="0" applyFont="1" applyFill="1" applyBorder="1" applyAlignment="1">
      <alignment horizontal="center" vertical="center"/>
    </xf>
    <xf numFmtId="0" fontId="32" fillId="4" borderId="5" xfId="2" applyFont="1" applyFill="1" applyBorder="1" applyAlignment="1">
      <alignment horizontal="center" vertical="center"/>
    </xf>
    <xf numFmtId="0" fontId="32" fillId="4" borderId="6" xfId="2" applyFont="1" applyFill="1" applyBorder="1" applyAlignment="1">
      <alignment horizontal="center" vertical="center"/>
    </xf>
    <xf numFmtId="44" fontId="11" fillId="4" borderId="11" xfId="1" applyFont="1" applyFill="1" applyBorder="1" applyAlignment="1" applyProtection="1">
      <alignment horizontal="center" vertical="center"/>
      <protection hidden="1"/>
    </xf>
    <xf numFmtId="44" fontId="11" fillId="4" borderId="13" xfId="1" applyFont="1" applyFill="1" applyBorder="1" applyAlignment="1" applyProtection="1">
      <alignment horizontal="center" vertical="center"/>
      <protection hidden="1"/>
    </xf>
    <xf numFmtId="0" fontId="12" fillId="0" borderId="21" xfId="0" applyFont="1" applyBorder="1" applyAlignment="1">
      <alignment horizontal="center" vertical="top" wrapText="1"/>
    </xf>
    <xf numFmtId="0" fontId="12" fillId="0" borderId="22" xfId="0" applyFont="1" applyBorder="1" applyAlignment="1">
      <alignment horizontal="center" vertical="top" wrapText="1"/>
    </xf>
    <xf numFmtId="0" fontId="12" fillId="0" borderId="24" xfId="0" applyFont="1" applyBorder="1" applyAlignment="1">
      <alignment horizontal="center" vertical="top" wrapText="1"/>
    </xf>
    <xf numFmtId="0" fontId="12" fillId="0" borderId="25" xfId="0" applyFont="1" applyBorder="1" applyAlignment="1">
      <alignment horizontal="center" vertical="top" wrapText="1"/>
    </xf>
    <xf numFmtId="0" fontId="31" fillId="0" borderId="22" xfId="0" applyFont="1" applyBorder="1" applyAlignment="1">
      <alignment horizontal="center" vertical="center" wrapText="1"/>
    </xf>
    <xf numFmtId="0" fontId="13" fillId="2" borderId="0" xfId="0" applyFont="1" applyFill="1" applyAlignment="1">
      <alignment horizontal="left" vertical="center"/>
    </xf>
    <xf numFmtId="0" fontId="13" fillId="4" borderId="30" xfId="0" applyFont="1" applyFill="1" applyBorder="1" applyAlignment="1" applyProtection="1">
      <alignment horizontal="center" vertical="center"/>
      <protection locked="0"/>
    </xf>
    <xf numFmtId="0" fontId="13" fillId="4" borderId="31" xfId="0" applyFont="1" applyFill="1" applyBorder="1" applyAlignment="1" applyProtection="1">
      <alignment horizontal="center" vertical="center"/>
      <protection locked="0"/>
    </xf>
    <xf numFmtId="0" fontId="13" fillId="4" borderId="32" xfId="0" applyFont="1" applyFill="1" applyBorder="1" applyAlignment="1" applyProtection="1">
      <alignment horizontal="center" vertical="center"/>
      <protection locked="0"/>
    </xf>
    <xf numFmtId="0" fontId="13" fillId="4" borderId="33" xfId="0" applyFont="1" applyFill="1" applyBorder="1" applyAlignment="1" applyProtection="1">
      <alignment horizontal="center" vertical="center"/>
      <protection locked="0"/>
    </xf>
    <xf numFmtId="0" fontId="29" fillId="4" borderId="5" xfId="2" applyFont="1" applyFill="1" applyBorder="1" applyAlignment="1">
      <alignment horizontal="center" vertical="center"/>
    </xf>
    <xf numFmtId="0" fontId="29" fillId="4" borderId="6" xfId="2" applyFont="1" applyFill="1" applyBorder="1" applyAlignment="1">
      <alignment horizontal="center" vertical="center"/>
    </xf>
    <xf numFmtId="0" fontId="20" fillId="2" borderId="0" xfId="2" applyFont="1" applyFill="1" applyAlignment="1">
      <alignment horizontal="center"/>
    </xf>
    <xf numFmtId="0" fontId="29" fillId="4" borderId="5" xfId="2" applyFont="1" applyFill="1" applyBorder="1" applyAlignment="1">
      <alignment horizontal="center" vertical="center" wrapText="1"/>
    </xf>
    <xf numFmtId="0" fontId="29" fillId="4" borderId="7" xfId="2" applyFont="1" applyFill="1" applyBorder="1" applyAlignment="1">
      <alignment horizontal="center" vertical="center"/>
    </xf>
    <xf numFmtId="0" fontId="5" fillId="2" borderId="0" xfId="0" applyFont="1" applyFill="1" applyAlignment="1">
      <alignment horizontal="left" vertical="center" wrapText="1"/>
    </xf>
    <xf numFmtId="0" fontId="5" fillId="2" borderId="0" xfId="0" applyFont="1" applyFill="1" applyAlignment="1">
      <alignment horizontal="left" vertical="center"/>
    </xf>
    <xf numFmtId="0" fontId="21" fillId="2" borderId="0" xfId="0" applyFont="1" applyFill="1" applyAlignment="1" applyProtection="1">
      <alignment horizontal="left" vertical="top" wrapText="1"/>
      <protection hidden="1"/>
    </xf>
    <xf numFmtId="0" fontId="19" fillId="2" borderId="38" xfId="0" applyFont="1" applyFill="1" applyBorder="1" applyAlignment="1">
      <alignment horizontal="left" vertical="center"/>
    </xf>
    <xf numFmtId="0" fontId="19" fillId="2" borderId="0" xfId="0" applyFont="1" applyFill="1" applyAlignment="1">
      <alignment horizontal="left" vertical="center"/>
    </xf>
    <xf numFmtId="0" fontId="22" fillId="0" borderId="0" xfId="0" applyFont="1" applyAlignment="1">
      <alignment horizontal="left" vertical="center"/>
    </xf>
    <xf numFmtId="0" fontId="13" fillId="2" borderId="9" xfId="0" applyFont="1" applyFill="1" applyBorder="1" applyAlignment="1">
      <alignment horizontal="center" vertical="center"/>
    </xf>
    <xf numFmtId="0" fontId="12" fillId="2" borderId="37" xfId="0" applyFont="1" applyFill="1" applyBorder="1" applyAlignment="1">
      <alignment horizontal="center" vertical="top" wrapText="1"/>
    </xf>
    <xf numFmtId="0" fontId="12" fillId="2" borderId="32" xfId="0" applyFont="1" applyFill="1" applyBorder="1" applyAlignment="1">
      <alignment horizontal="center" vertical="top" wrapText="1"/>
    </xf>
    <xf numFmtId="0" fontId="12" fillId="2" borderId="33" xfId="0" applyFont="1" applyFill="1" applyBorder="1" applyAlignment="1">
      <alignment horizontal="center" vertical="top" wrapText="1"/>
    </xf>
    <xf numFmtId="0" fontId="12" fillId="0" borderId="23" xfId="0" applyFont="1" applyBorder="1" applyAlignment="1">
      <alignment horizontal="center" vertical="top" wrapText="1"/>
    </xf>
    <xf numFmtId="0" fontId="13" fillId="2" borderId="5" xfId="0" applyFont="1" applyFill="1" applyBorder="1" applyAlignment="1">
      <alignment horizontal="left" vertical="top" wrapText="1"/>
    </xf>
    <xf numFmtId="0" fontId="13" fillId="2" borderId="7" xfId="0" applyFont="1" applyFill="1" applyBorder="1" applyAlignment="1">
      <alignment horizontal="left" vertical="top"/>
    </xf>
    <xf numFmtId="0" fontId="13" fillId="2" borderId="6" xfId="0" applyFont="1" applyFill="1" applyBorder="1" applyAlignment="1">
      <alignment horizontal="left" vertical="top"/>
    </xf>
    <xf numFmtId="0" fontId="12" fillId="2" borderId="12" xfId="0" applyFont="1" applyFill="1" applyBorder="1" applyAlignment="1">
      <alignment horizontal="center" vertical="top" wrapText="1"/>
    </xf>
    <xf numFmtId="0" fontId="25" fillId="2" borderId="0" xfId="0" applyFont="1" applyFill="1" applyAlignment="1">
      <alignment horizontal="left" vertical="top" wrapText="1"/>
    </xf>
    <xf numFmtId="0" fontId="11" fillId="2" borderId="0" xfId="0" applyFont="1" applyFill="1" applyAlignment="1" applyProtection="1">
      <alignment horizontal="center" vertical="center"/>
      <protection locked="0"/>
    </xf>
    <xf numFmtId="0" fontId="11" fillId="2" borderId="2" xfId="0" applyFont="1" applyFill="1" applyBorder="1" applyAlignment="1" applyProtection="1">
      <alignment horizontal="center" vertical="center"/>
      <protection locked="0"/>
    </xf>
    <xf numFmtId="0" fontId="13" fillId="2" borderId="36" xfId="0" applyFont="1" applyFill="1" applyBorder="1" applyProtection="1">
      <protection locked="0"/>
    </xf>
    <xf numFmtId="0" fontId="12" fillId="2" borderId="12" xfId="0" applyFont="1" applyFill="1" applyBorder="1" applyAlignment="1">
      <alignment horizontal="center" vertical="center"/>
    </xf>
    <xf numFmtId="0" fontId="11" fillId="2" borderId="12" xfId="0" applyFont="1" applyFill="1" applyBorder="1" applyAlignment="1">
      <alignment horizontal="center" vertical="center"/>
    </xf>
    <xf numFmtId="0" fontId="10" fillId="0" borderId="0" xfId="0" applyFont="1" applyAlignment="1">
      <alignment horizontal="left" vertical="center"/>
    </xf>
    <xf numFmtId="0" fontId="5" fillId="0" borderId="0" xfId="0" applyFont="1" applyAlignment="1">
      <alignment horizontal="left" vertical="center" wrapText="1"/>
    </xf>
    <xf numFmtId="0" fontId="5" fillId="0" borderId="8" xfId="0" applyFont="1" applyBorder="1" applyAlignment="1">
      <alignment horizontal="left" vertical="center" wrapText="1"/>
    </xf>
    <xf numFmtId="44" fontId="13" fillId="2" borderId="12" xfId="1" applyFont="1" applyFill="1" applyBorder="1" applyProtection="1">
      <protection hidden="1"/>
    </xf>
    <xf numFmtId="0" fontId="10" fillId="0" borderId="20" xfId="0" applyFont="1" applyBorder="1" applyAlignment="1">
      <alignment horizontal="left" vertical="center"/>
    </xf>
    <xf numFmtId="0" fontId="11" fillId="2" borderId="13"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11" xfId="0" applyFont="1" applyFill="1" applyBorder="1" applyAlignment="1">
      <alignment horizontal="center" vertical="center"/>
    </xf>
  </cellXfs>
  <cellStyles count="3">
    <cellStyle name="Link" xfId="2" builtinId="8"/>
    <cellStyle name="Standard" xfId="0" builtinId="0"/>
    <cellStyle name="Währung" xfId="1" builtinId="4"/>
  </cellStyles>
  <dxfs count="1">
    <dxf>
      <font>
        <b val="0"/>
        <i val="0"/>
        <strike val="0"/>
        <condense val="0"/>
        <extend val="0"/>
        <outline val="0"/>
        <shadow val="0"/>
        <u val="none"/>
        <vertAlign val="baseline"/>
        <sz val="11"/>
        <color auto="1"/>
        <name val="Arial"/>
        <family val="2"/>
        <scheme val="minor"/>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23</xdr:col>
      <xdr:colOff>409575</xdr:colOff>
      <xdr:row>0</xdr:row>
      <xdr:rowOff>87271</xdr:rowOff>
    </xdr:from>
    <xdr:to>
      <xdr:col>27</xdr:col>
      <xdr:colOff>377821</xdr:colOff>
      <xdr:row>0</xdr:row>
      <xdr:rowOff>1621010</xdr:rowOff>
    </xdr:to>
    <xdr:pic>
      <xdr:nvPicPr>
        <xdr:cNvPr id="2" name="Grafik 1">
          <a:extLst>
            <a:ext uri="{FF2B5EF4-FFF2-40B4-BE49-F238E27FC236}">
              <a16:creationId xmlns:a16="http://schemas.microsoft.com/office/drawing/2014/main" id="{4782B5CF-6E87-453A-A685-07EA2F6EE42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601575" y="87271"/>
          <a:ext cx="2648320" cy="1533739"/>
        </a:xfrm>
        <a:prstGeom prst="rect">
          <a:avLst/>
        </a:prstGeom>
      </xdr:spPr>
    </xdr:pic>
    <xdr:clientData/>
  </xdr:twoCellAnchor>
  <xdr:twoCellAnchor editAs="oneCell">
    <xdr:from>
      <xdr:col>0</xdr:col>
      <xdr:colOff>0</xdr:colOff>
      <xdr:row>0</xdr:row>
      <xdr:rowOff>0</xdr:rowOff>
    </xdr:from>
    <xdr:to>
      <xdr:col>7</xdr:col>
      <xdr:colOff>666750</xdr:colOff>
      <xdr:row>0</xdr:row>
      <xdr:rowOff>1663852</xdr:rowOff>
    </xdr:to>
    <xdr:pic>
      <xdr:nvPicPr>
        <xdr:cNvPr id="3" name="Grafik 2">
          <a:extLst>
            <a:ext uri="{FF2B5EF4-FFF2-40B4-BE49-F238E27FC236}">
              <a16:creationId xmlns:a16="http://schemas.microsoft.com/office/drawing/2014/main" id="{6BF92474-359D-44E6-9997-23EEC8F8064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5448300" cy="16638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95250</xdr:colOff>
      <xdr:row>0</xdr:row>
      <xdr:rowOff>104775</xdr:rowOff>
    </xdr:from>
    <xdr:to>
      <xdr:col>8</xdr:col>
      <xdr:colOff>1257670</xdr:colOff>
      <xdr:row>0</xdr:row>
      <xdr:rowOff>1638514</xdr:rowOff>
    </xdr:to>
    <xdr:pic>
      <xdr:nvPicPr>
        <xdr:cNvPr id="3" name="Grafik 2">
          <a:extLst>
            <a:ext uri="{FF2B5EF4-FFF2-40B4-BE49-F238E27FC236}">
              <a16:creationId xmlns:a16="http://schemas.microsoft.com/office/drawing/2014/main" id="{6B84088F-0C3C-42AB-79C1-E42B51FAAC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29425" y="104775"/>
          <a:ext cx="2838820" cy="1533739"/>
        </a:xfrm>
        <a:prstGeom prst="rect">
          <a:avLst/>
        </a:prstGeom>
      </xdr:spPr>
    </xdr:pic>
    <xdr:clientData/>
  </xdr:twoCellAnchor>
  <xdr:twoCellAnchor editAs="oneCell">
    <xdr:from>
      <xdr:col>0</xdr:col>
      <xdr:colOff>0</xdr:colOff>
      <xdr:row>0</xdr:row>
      <xdr:rowOff>103229</xdr:rowOff>
    </xdr:from>
    <xdr:to>
      <xdr:col>5</xdr:col>
      <xdr:colOff>47625</xdr:colOff>
      <xdr:row>0</xdr:row>
      <xdr:rowOff>1767081</xdr:rowOff>
    </xdr:to>
    <xdr:pic>
      <xdr:nvPicPr>
        <xdr:cNvPr id="5" name="Grafik 4">
          <a:extLst>
            <a:ext uri="{FF2B5EF4-FFF2-40B4-BE49-F238E27FC236}">
              <a16:creationId xmlns:a16="http://schemas.microsoft.com/office/drawing/2014/main" id="{6D8F88CC-45E6-ED3A-B7FD-D7B809E13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103229"/>
          <a:ext cx="5448300" cy="166385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B26CB85-8B50-4E2E-8B2A-9668AD291C92}" name="Tabelle211" displayName="Tabelle211" ref="A1:B4" totalsRowShown="0">
  <autoFilter ref="A1:B4" xr:uid="{AB26CB85-8B50-4E2E-8B2A-9668AD291C92}"/>
  <tableColumns count="2">
    <tableColumn id="1" xr3:uid="{1F47C8B8-BD2E-410A-8C42-764C177965F0}" name="Name " dataDxfId="0"/>
    <tableColumn id="2" xr3:uid="{5B4F92F8-5BA7-441B-A8DD-A4A2E8F9EEF5}" name="Wert"/>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D927D59-214A-4200-A887-DC4F3864EF0C}" name="Tabelle4" displayName="Tabelle4" ref="A6:A14" totalsRowShown="0">
  <autoFilter ref="A6:A14" xr:uid="{7D927D59-214A-4200-A887-DC4F3864EF0C}"/>
  <tableColumns count="1">
    <tableColumn id="1" xr3:uid="{D27501A2-7399-46ED-AC7D-F918CD2D0397}" name="Jahr"/>
  </tableColumns>
  <tableStyleInfo name="TableStyleMedium2" showFirstColumn="0" showLastColumn="0" showRowStripes="1" showColumnStripes="0"/>
</table>
</file>

<file path=xl/theme/theme1.xml><?xml version="1.0" encoding="utf-8"?>
<a:theme xmlns:a="http://schemas.openxmlformats.org/drawingml/2006/main" name="Office 2013 – 2022-Design">
  <a:themeElements>
    <a:clrScheme name="_Rentenbank">
      <a:dk1>
        <a:srgbClr val="262626"/>
      </a:dk1>
      <a:lt1>
        <a:sysClr val="window" lastClr="FFFFFF"/>
      </a:lt1>
      <a:dk2>
        <a:srgbClr val="009966"/>
      </a:dk2>
      <a:lt2>
        <a:srgbClr val="E6EDF0"/>
      </a:lt2>
      <a:accent1>
        <a:srgbClr val="003344"/>
      </a:accent1>
      <a:accent2>
        <a:srgbClr val="ACBBC2"/>
      </a:accent2>
      <a:accent3>
        <a:srgbClr val="37626F"/>
      </a:accent3>
      <a:accent4>
        <a:srgbClr val="D3DCE0"/>
      </a:accent4>
      <a:accent5>
        <a:srgbClr val="6A8994"/>
      </a:accent5>
      <a:accent6>
        <a:srgbClr val="E6EDF0"/>
      </a:accent6>
      <a:hlink>
        <a:srgbClr val="262626"/>
      </a:hlink>
      <a:folHlink>
        <a:srgbClr val="262626"/>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ktbl.de/webanwendungen/standarddeckungsbeitraege" TargetMode="External"/><Relationship Id="rId2" Type="http://schemas.openxmlformats.org/officeDocument/2006/relationships/hyperlink" Target="https://www.ktbl.de/webanwendungen/standarddeckungsbeitraege" TargetMode="External"/><Relationship Id="rId1" Type="http://schemas.openxmlformats.org/officeDocument/2006/relationships/hyperlink" Target="https://daten.ktbl.de/gvrechner/gvHome.do"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ktbl.de/webanwendungen/standarddeckungsbeitraeg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AC381"/>
  <sheetViews>
    <sheetView tabSelected="1" zoomScale="85" zoomScaleNormal="85" workbookViewId="0">
      <selection activeCell="A2" sqref="A2:J2"/>
    </sheetView>
  </sheetViews>
  <sheetFormatPr baseColWidth="10" defaultColWidth="9" defaultRowHeight="14.25" x14ac:dyDescent="0.2"/>
  <cols>
    <col min="1" max="1" width="9" style="2" customWidth="1"/>
    <col min="2" max="10" width="9" style="2"/>
    <col min="11" max="11" width="9.875" style="2" hidden="1" customWidth="1"/>
    <col min="12" max="12" width="9.5" style="2" hidden="1" customWidth="1"/>
    <col min="13" max="13" width="0" style="2" hidden="1" customWidth="1"/>
    <col min="14" max="16" width="9" style="2"/>
    <col min="17" max="17" width="11.75" style="2" customWidth="1"/>
    <col min="18" max="16384" width="9" style="2"/>
  </cols>
  <sheetData>
    <row r="1" spans="1:28" ht="138" customHeight="1" thickBot="1" x14ac:dyDescent="0.25"/>
    <row r="2" spans="1:28" ht="90.75" customHeight="1" thickBot="1" x14ac:dyDescent="0.25">
      <c r="A2" s="162" t="s">
        <v>57</v>
      </c>
      <c r="B2" s="163"/>
      <c r="C2" s="163"/>
      <c r="D2" s="163"/>
      <c r="E2" s="163"/>
      <c r="F2" s="163"/>
      <c r="G2" s="163"/>
      <c r="H2" s="163"/>
      <c r="I2" s="163"/>
      <c r="J2" s="163"/>
      <c r="P2" s="173" t="s">
        <v>71</v>
      </c>
      <c r="Q2" s="174"/>
      <c r="R2" s="174"/>
      <c r="S2" s="174"/>
      <c r="T2" s="174"/>
      <c r="U2" s="174"/>
      <c r="V2" s="174"/>
      <c r="W2" s="174"/>
      <c r="X2" s="174"/>
      <c r="Y2" s="174"/>
      <c r="Z2" s="174"/>
      <c r="AA2" s="174"/>
      <c r="AB2" s="175"/>
    </row>
    <row r="3" spans="1:28" ht="78.75" customHeight="1" thickBot="1" x14ac:dyDescent="0.25">
      <c r="A3" s="164" t="s">
        <v>58</v>
      </c>
      <c r="B3" s="164"/>
      <c r="C3" s="164"/>
      <c r="D3" s="164"/>
      <c r="E3" s="164"/>
      <c r="F3" s="164"/>
      <c r="G3" s="164"/>
      <c r="H3" s="164"/>
      <c r="I3" s="164"/>
      <c r="J3" s="164"/>
      <c r="P3" s="173" t="s">
        <v>65</v>
      </c>
      <c r="Q3" s="174"/>
      <c r="R3" s="174"/>
      <c r="S3" s="174"/>
      <c r="T3" s="174"/>
      <c r="U3" s="174"/>
      <c r="V3" s="174"/>
      <c r="W3" s="174"/>
      <c r="X3" s="174"/>
      <c r="Y3" s="174"/>
      <c r="Z3" s="174"/>
      <c r="AA3" s="174"/>
      <c r="AB3" s="175"/>
    </row>
    <row r="4" spans="1:28" ht="29.25" customHeight="1" x14ac:dyDescent="0.2">
      <c r="P4" s="75" t="s">
        <v>72</v>
      </c>
      <c r="Q4" s="76"/>
      <c r="R4" s="76"/>
      <c r="S4" s="76"/>
      <c r="T4" s="76"/>
      <c r="U4" s="76"/>
      <c r="V4" s="76"/>
      <c r="W4" s="76"/>
      <c r="X4" s="76"/>
      <c r="Y4" s="76"/>
      <c r="Z4" s="76"/>
      <c r="AA4" s="76"/>
      <c r="AB4" s="77"/>
    </row>
    <row r="5" spans="1:28" ht="26.25" customHeight="1" x14ac:dyDescent="0.2">
      <c r="A5" s="165" t="s">
        <v>0</v>
      </c>
      <c r="B5" s="166"/>
      <c r="C5" s="166"/>
      <c r="D5" s="166"/>
      <c r="E5" s="166"/>
      <c r="F5" s="166"/>
      <c r="G5" s="166"/>
      <c r="H5" s="166"/>
      <c r="I5" s="166"/>
      <c r="J5" s="166"/>
      <c r="P5" s="78"/>
      <c r="Q5" s="79"/>
      <c r="R5" s="79"/>
      <c r="S5" s="79"/>
      <c r="T5" s="79"/>
      <c r="U5" s="79"/>
      <c r="V5" s="79"/>
      <c r="W5" s="79"/>
      <c r="X5" s="79"/>
      <c r="Y5" s="79"/>
      <c r="Z5" s="79"/>
      <c r="AA5" s="79"/>
      <c r="AB5" s="80"/>
    </row>
    <row r="6" spans="1:28" ht="28.5" customHeight="1" x14ac:dyDescent="0.2">
      <c r="A6" s="167" t="s">
        <v>26</v>
      </c>
      <c r="B6" s="167"/>
      <c r="C6" s="167"/>
      <c r="D6" s="167"/>
      <c r="E6" s="167"/>
      <c r="F6" s="167"/>
      <c r="G6" s="167"/>
      <c r="H6" s="167"/>
      <c r="I6" s="167"/>
      <c r="J6" s="18"/>
      <c r="P6" s="78"/>
      <c r="Q6" s="79"/>
      <c r="R6" s="79"/>
      <c r="S6" s="79"/>
      <c r="T6" s="79"/>
      <c r="U6" s="79"/>
      <c r="V6" s="79"/>
      <c r="W6" s="79"/>
      <c r="X6" s="79"/>
      <c r="Y6" s="79"/>
      <c r="Z6" s="79"/>
      <c r="AA6" s="79"/>
      <c r="AB6" s="80"/>
    </row>
    <row r="7" spans="1:28" ht="15" thickBot="1" x14ac:dyDescent="0.25">
      <c r="A7" s="18"/>
      <c r="B7" s="18"/>
      <c r="C7" s="18"/>
      <c r="D7" s="18"/>
      <c r="E7" s="18"/>
      <c r="F7" s="18"/>
      <c r="G7" s="18"/>
      <c r="H7" s="18"/>
      <c r="I7" s="18"/>
      <c r="J7" s="18"/>
      <c r="P7" s="78"/>
      <c r="Q7" s="79"/>
      <c r="R7" s="79"/>
      <c r="S7" s="79"/>
      <c r="T7" s="79"/>
      <c r="U7" s="79"/>
      <c r="V7" s="79"/>
      <c r="W7" s="79"/>
      <c r="X7" s="79"/>
      <c r="Y7" s="79"/>
      <c r="Z7" s="79"/>
      <c r="AA7" s="79"/>
      <c r="AB7" s="80"/>
    </row>
    <row r="8" spans="1:28" ht="33.75" customHeight="1" thickBot="1" x14ac:dyDescent="0.25">
      <c r="A8" s="18"/>
      <c r="B8" s="18"/>
      <c r="C8" s="157" t="s">
        <v>1</v>
      </c>
      <c r="D8" s="158"/>
      <c r="E8" s="18"/>
      <c r="F8" s="18"/>
      <c r="G8" s="157" t="s">
        <v>2</v>
      </c>
      <c r="H8" s="158"/>
      <c r="I8" s="18"/>
      <c r="J8" s="18"/>
      <c r="P8" s="78"/>
      <c r="Q8" s="79"/>
      <c r="R8" s="79"/>
      <c r="S8" s="79"/>
      <c r="T8" s="79"/>
      <c r="U8" s="79"/>
      <c r="V8" s="79"/>
      <c r="W8" s="79"/>
      <c r="X8" s="79"/>
      <c r="Y8" s="79"/>
      <c r="Z8" s="79"/>
      <c r="AA8" s="79"/>
      <c r="AB8" s="80"/>
    </row>
    <row r="9" spans="1:28" x14ac:dyDescent="0.2">
      <c r="A9" s="18"/>
      <c r="B9" s="18"/>
      <c r="C9" s="28"/>
      <c r="D9" s="28"/>
      <c r="E9" s="18"/>
      <c r="F9" s="18"/>
      <c r="G9" s="28"/>
      <c r="H9" s="28"/>
      <c r="I9" s="18"/>
      <c r="J9" s="18"/>
      <c r="P9" s="78"/>
      <c r="Q9" s="79"/>
      <c r="R9" s="79"/>
      <c r="S9" s="79"/>
      <c r="T9" s="79"/>
      <c r="U9" s="79"/>
      <c r="V9" s="79"/>
      <c r="W9" s="79"/>
      <c r="X9" s="79"/>
      <c r="Y9" s="79"/>
      <c r="Z9" s="79"/>
      <c r="AA9" s="79"/>
      <c r="AB9" s="80"/>
    </row>
    <row r="10" spans="1:28" x14ac:dyDescent="0.2">
      <c r="A10" s="18"/>
      <c r="B10" s="18"/>
      <c r="C10" s="28"/>
      <c r="D10" s="28"/>
      <c r="E10" s="18"/>
      <c r="F10" s="18"/>
      <c r="G10" s="28"/>
      <c r="H10" s="28"/>
      <c r="I10" s="18"/>
      <c r="J10" s="18"/>
      <c r="P10" s="78"/>
      <c r="Q10" s="79"/>
      <c r="R10" s="79"/>
      <c r="S10" s="79"/>
      <c r="T10" s="79"/>
      <c r="U10" s="79"/>
      <c r="V10" s="79"/>
      <c r="W10" s="79"/>
      <c r="X10" s="79"/>
      <c r="Y10" s="79"/>
      <c r="Z10" s="79"/>
      <c r="AA10" s="79"/>
      <c r="AB10" s="80"/>
    </row>
    <row r="11" spans="1:28" ht="24.75" customHeight="1" x14ac:dyDescent="0.2">
      <c r="A11" s="18"/>
      <c r="B11" s="18"/>
      <c r="C11" s="18"/>
      <c r="D11" s="18"/>
      <c r="E11" s="18"/>
      <c r="F11" s="18"/>
      <c r="G11" s="18"/>
      <c r="H11" s="18"/>
      <c r="I11" s="18"/>
      <c r="J11" s="18"/>
      <c r="P11" s="78"/>
      <c r="Q11" s="79"/>
      <c r="R11" s="79"/>
      <c r="S11" s="79"/>
      <c r="T11" s="79"/>
      <c r="U11" s="79"/>
      <c r="V11" s="79"/>
      <c r="W11" s="79"/>
      <c r="X11" s="79"/>
      <c r="Y11" s="79"/>
      <c r="Z11" s="79"/>
      <c r="AA11" s="79"/>
      <c r="AB11" s="80"/>
    </row>
    <row r="12" spans="1:28" ht="20.100000000000001" customHeight="1" x14ac:dyDescent="0.2">
      <c r="A12" s="135" t="s">
        <v>48</v>
      </c>
      <c r="B12" s="136"/>
      <c r="C12" s="136"/>
      <c r="D12" s="136"/>
      <c r="E12" s="136"/>
      <c r="F12" s="136"/>
      <c r="G12" s="136"/>
      <c r="H12" s="136"/>
      <c r="I12" s="136"/>
      <c r="J12" s="136"/>
      <c r="P12" s="78"/>
      <c r="Q12" s="79"/>
      <c r="R12" s="79"/>
      <c r="S12" s="79"/>
      <c r="T12" s="79"/>
      <c r="U12" s="79"/>
      <c r="V12" s="79"/>
      <c r="W12" s="79"/>
      <c r="X12" s="79"/>
      <c r="Y12" s="79"/>
      <c r="Z12" s="79"/>
      <c r="AA12" s="79"/>
      <c r="AB12" s="80"/>
    </row>
    <row r="13" spans="1:28" ht="27" customHeight="1" x14ac:dyDescent="0.25">
      <c r="A13" s="159" t="s">
        <v>3</v>
      </c>
      <c r="B13" s="159"/>
      <c r="C13" s="159"/>
      <c r="D13" s="159"/>
      <c r="E13" s="159"/>
      <c r="F13" s="159"/>
      <c r="G13" s="159"/>
      <c r="H13" s="159"/>
      <c r="I13" s="159"/>
      <c r="J13" s="159"/>
      <c r="P13" s="78"/>
      <c r="Q13" s="79"/>
      <c r="R13" s="79"/>
      <c r="S13" s="79"/>
      <c r="T13" s="79"/>
      <c r="U13" s="79"/>
      <c r="V13" s="79"/>
      <c r="W13" s="79"/>
      <c r="X13" s="79"/>
      <c r="Y13" s="79"/>
      <c r="Z13" s="79"/>
      <c r="AA13" s="79"/>
      <c r="AB13" s="80"/>
    </row>
    <row r="14" spans="1:28" ht="15" thickBot="1" x14ac:dyDescent="0.25">
      <c r="A14" s="18"/>
      <c r="B14" s="18"/>
      <c r="C14" s="18"/>
      <c r="D14" s="18"/>
      <c r="E14" s="18"/>
      <c r="F14" s="18"/>
      <c r="G14" s="18"/>
      <c r="H14" s="18"/>
      <c r="I14" s="18"/>
      <c r="J14" s="18"/>
      <c r="P14" s="81"/>
      <c r="Q14" s="82"/>
      <c r="R14" s="82"/>
      <c r="S14" s="82"/>
      <c r="T14" s="82"/>
      <c r="U14" s="82"/>
      <c r="V14" s="82"/>
      <c r="W14" s="82"/>
      <c r="X14" s="82"/>
      <c r="Y14" s="82"/>
      <c r="Z14" s="82"/>
      <c r="AA14" s="82"/>
      <c r="AB14" s="83"/>
    </row>
    <row r="15" spans="1:28" ht="48" customHeight="1" thickBot="1" x14ac:dyDescent="0.25">
      <c r="A15" s="18"/>
      <c r="B15" s="160" t="s">
        <v>46</v>
      </c>
      <c r="C15" s="161"/>
      <c r="D15" s="158"/>
      <c r="E15" s="18"/>
      <c r="F15" s="18"/>
      <c r="G15" s="160" t="s">
        <v>45</v>
      </c>
      <c r="H15" s="161"/>
      <c r="I15" s="158"/>
      <c r="J15" s="18"/>
      <c r="N15" s="25"/>
      <c r="P15" s="84" t="s">
        <v>62</v>
      </c>
      <c r="Q15" s="85"/>
      <c r="R15" s="85"/>
      <c r="S15" s="85"/>
      <c r="T15" s="85"/>
      <c r="U15" s="85"/>
      <c r="V15" s="85"/>
      <c r="W15" s="85"/>
      <c r="X15" s="85"/>
      <c r="Y15" s="85"/>
      <c r="Z15" s="85"/>
      <c r="AA15" s="85"/>
      <c r="AB15" s="86"/>
    </row>
    <row r="16" spans="1:28" ht="22.5" customHeight="1" x14ac:dyDescent="0.2">
      <c r="A16" s="18"/>
      <c r="B16" s="168" t="s">
        <v>63</v>
      </c>
      <c r="C16" s="168"/>
      <c r="D16" s="168"/>
      <c r="E16" s="18"/>
      <c r="F16" s="18"/>
      <c r="G16" s="168" t="s">
        <v>47</v>
      </c>
      <c r="H16" s="168"/>
      <c r="I16" s="168"/>
      <c r="J16" s="18"/>
      <c r="P16" s="87"/>
      <c r="Q16" s="88"/>
      <c r="R16" s="88"/>
      <c r="S16" s="88"/>
      <c r="T16" s="88"/>
      <c r="U16" s="88"/>
      <c r="V16" s="88"/>
      <c r="W16" s="88"/>
      <c r="X16" s="88"/>
      <c r="Y16" s="88"/>
      <c r="Z16" s="88"/>
      <c r="AA16" s="88"/>
      <c r="AB16" s="89"/>
    </row>
    <row r="17" spans="1:28" ht="46.5" customHeight="1" thickBot="1" x14ac:dyDescent="0.25">
      <c r="A17" s="18"/>
      <c r="B17" s="18"/>
      <c r="C17" s="18"/>
      <c r="D17" s="18"/>
      <c r="E17" s="18"/>
      <c r="F17" s="18"/>
      <c r="G17" s="18"/>
      <c r="H17" s="18"/>
      <c r="I17" s="18"/>
      <c r="J17" s="18"/>
      <c r="P17" s="90"/>
      <c r="Q17" s="91"/>
      <c r="R17" s="91"/>
      <c r="S17" s="91"/>
      <c r="T17" s="91"/>
      <c r="U17" s="91"/>
      <c r="V17" s="91"/>
      <c r="W17" s="91"/>
      <c r="X17" s="91"/>
      <c r="Y17" s="91"/>
      <c r="Z17" s="91"/>
      <c r="AA17" s="91"/>
      <c r="AB17" s="92"/>
    </row>
    <row r="18" spans="1:28" ht="44.25" customHeight="1" x14ac:dyDescent="0.2">
      <c r="A18" s="135" t="s">
        <v>4</v>
      </c>
      <c r="B18" s="136"/>
      <c r="C18" s="136"/>
      <c r="D18" s="136"/>
      <c r="E18" s="136"/>
      <c r="F18" s="136"/>
      <c r="G18" s="136"/>
      <c r="H18" s="136"/>
      <c r="I18" s="136"/>
      <c r="J18" s="136"/>
      <c r="P18" s="34"/>
      <c r="Q18" s="34"/>
      <c r="R18" s="34"/>
      <c r="S18" s="34"/>
      <c r="T18" s="34"/>
      <c r="U18" s="34"/>
      <c r="V18" s="34"/>
      <c r="W18" s="34"/>
      <c r="X18" s="34"/>
      <c r="Y18" s="34"/>
      <c r="Z18" s="34"/>
      <c r="AA18" s="34"/>
      <c r="AB18" s="34"/>
    </row>
    <row r="19" spans="1:28" ht="60.75" customHeight="1" x14ac:dyDescent="0.2">
      <c r="A19" s="124" t="s">
        <v>78</v>
      </c>
      <c r="B19" s="124"/>
      <c r="C19" s="124"/>
      <c r="D19" s="124"/>
      <c r="E19" s="124"/>
      <c r="F19" s="124"/>
      <c r="G19" s="124"/>
      <c r="H19" s="124"/>
      <c r="I19" s="124"/>
      <c r="J19" s="39" t="s">
        <v>11</v>
      </c>
      <c r="P19" s="18"/>
      <c r="Q19" s="18"/>
      <c r="R19" s="18"/>
      <c r="S19" s="18"/>
      <c r="T19" s="18"/>
      <c r="U19" s="18"/>
      <c r="V19" s="18"/>
      <c r="W19" s="18"/>
      <c r="X19" s="18"/>
      <c r="Y19" s="18"/>
      <c r="Z19" s="18"/>
      <c r="AA19" s="18"/>
      <c r="AB19" s="18"/>
    </row>
    <row r="20" spans="1:28" ht="5.25" customHeight="1" thickBot="1" x14ac:dyDescent="0.25">
      <c r="A20" s="18"/>
      <c r="B20" s="18"/>
      <c r="C20" s="18"/>
      <c r="D20" s="18"/>
      <c r="E20" s="18"/>
      <c r="F20" s="18"/>
      <c r="G20" s="18"/>
      <c r="H20" s="18"/>
      <c r="I20" s="18"/>
      <c r="J20" s="18"/>
      <c r="P20" s="18"/>
      <c r="Q20" s="18"/>
      <c r="R20" s="18"/>
      <c r="S20" s="18"/>
      <c r="T20" s="18"/>
      <c r="U20" s="18"/>
      <c r="V20" s="18"/>
      <c r="W20" s="18"/>
      <c r="X20" s="18"/>
      <c r="Y20" s="18"/>
      <c r="Z20" s="18"/>
      <c r="AA20" s="18"/>
      <c r="AB20" s="18"/>
    </row>
    <row r="21" spans="1:28" ht="15.75" customHeight="1" x14ac:dyDescent="0.2">
      <c r="A21" s="147" t="s">
        <v>5</v>
      </c>
      <c r="B21" s="148" t="s">
        <v>6</v>
      </c>
      <c r="C21" s="148" t="s">
        <v>7</v>
      </c>
      <c r="D21" s="149" t="s">
        <v>8</v>
      </c>
      <c r="E21" s="148" t="s">
        <v>34</v>
      </c>
      <c r="F21" s="148"/>
      <c r="G21" s="148"/>
      <c r="H21" s="149" t="s">
        <v>35</v>
      </c>
      <c r="I21" s="149" t="s">
        <v>36</v>
      </c>
      <c r="J21" s="113" t="s">
        <v>37</v>
      </c>
      <c r="P21" s="84" t="s">
        <v>68</v>
      </c>
      <c r="Q21" s="85"/>
      <c r="R21" s="85"/>
      <c r="S21" s="85"/>
      <c r="T21" s="85"/>
      <c r="U21" s="85"/>
      <c r="V21" s="85"/>
      <c r="W21" s="85"/>
      <c r="X21" s="85"/>
      <c r="Y21" s="85"/>
      <c r="Z21" s="85"/>
      <c r="AA21" s="85"/>
      <c r="AB21" s="86"/>
    </row>
    <row r="22" spans="1:28" x14ac:dyDescent="0.2">
      <c r="A22" s="147"/>
      <c r="B22" s="148"/>
      <c r="C22" s="148"/>
      <c r="D22" s="150"/>
      <c r="E22" s="151" t="s">
        <v>38</v>
      </c>
      <c r="F22" s="151" t="s">
        <v>39</v>
      </c>
      <c r="G22" s="151" t="s">
        <v>40</v>
      </c>
      <c r="H22" s="150"/>
      <c r="I22" s="150"/>
      <c r="J22" s="114"/>
      <c r="P22" s="87"/>
      <c r="Q22" s="88"/>
      <c r="R22" s="88"/>
      <c r="S22" s="88"/>
      <c r="T22" s="88"/>
      <c r="U22" s="88"/>
      <c r="V22" s="88"/>
      <c r="W22" s="88"/>
      <c r="X22" s="88"/>
      <c r="Y22" s="88"/>
      <c r="Z22" s="88"/>
      <c r="AA22" s="88"/>
      <c r="AB22" s="89"/>
    </row>
    <row r="23" spans="1:28" x14ac:dyDescent="0.2">
      <c r="A23" s="147"/>
      <c r="B23" s="148"/>
      <c r="C23" s="148"/>
      <c r="D23" s="46" t="s">
        <v>9</v>
      </c>
      <c r="E23" s="151"/>
      <c r="F23" s="151"/>
      <c r="G23" s="151"/>
      <c r="H23" s="46" t="s">
        <v>9</v>
      </c>
      <c r="I23" s="46" t="s">
        <v>9</v>
      </c>
      <c r="J23" s="47" t="s">
        <v>31</v>
      </c>
      <c r="P23" s="87"/>
      <c r="Q23" s="88"/>
      <c r="R23" s="88"/>
      <c r="S23" s="88"/>
      <c r="T23" s="88"/>
      <c r="U23" s="88"/>
      <c r="V23" s="88"/>
      <c r="W23" s="88"/>
      <c r="X23" s="88"/>
      <c r="Y23" s="88"/>
      <c r="Z23" s="88"/>
      <c r="AA23" s="88"/>
      <c r="AB23" s="89"/>
    </row>
    <row r="24" spans="1:28" ht="28.5" customHeight="1" x14ac:dyDescent="0.2">
      <c r="A24" s="40"/>
      <c r="B24" s="41"/>
      <c r="C24" s="42"/>
      <c r="D24" s="43"/>
      <c r="E24" s="44"/>
      <c r="F24" s="44"/>
      <c r="G24" s="43"/>
      <c r="H24" s="44"/>
      <c r="I24" s="43"/>
      <c r="J24" s="45"/>
      <c r="P24" s="87"/>
      <c r="Q24" s="88"/>
      <c r="R24" s="88"/>
      <c r="S24" s="88"/>
      <c r="T24" s="88"/>
      <c r="U24" s="88"/>
      <c r="V24" s="88"/>
      <c r="W24" s="88"/>
      <c r="X24" s="88"/>
      <c r="Y24" s="88"/>
      <c r="Z24" s="88"/>
      <c r="AA24" s="88"/>
      <c r="AB24" s="89"/>
    </row>
    <row r="25" spans="1:28" ht="28.5" customHeight="1" x14ac:dyDescent="0.2">
      <c r="A25" s="40"/>
      <c r="B25" s="41"/>
      <c r="C25" s="42"/>
      <c r="D25" s="43"/>
      <c r="E25" s="44"/>
      <c r="F25" s="44"/>
      <c r="G25" s="43"/>
      <c r="H25" s="44"/>
      <c r="I25" s="43"/>
      <c r="J25" s="45"/>
      <c r="P25" s="87"/>
      <c r="Q25" s="88"/>
      <c r="R25" s="88"/>
      <c r="S25" s="88"/>
      <c r="T25" s="88"/>
      <c r="U25" s="88"/>
      <c r="V25" s="88"/>
      <c r="W25" s="88"/>
      <c r="X25" s="88"/>
      <c r="Y25" s="88"/>
      <c r="Z25" s="88"/>
      <c r="AA25" s="88"/>
      <c r="AB25" s="89"/>
    </row>
    <row r="26" spans="1:28" ht="28.5" customHeight="1" x14ac:dyDescent="0.2">
      <c r="A26" s="40"/>
      <c r="B26" s="41"/>
      <c r="C26" s="42"/>
      <c r="D26" s="43"/>
      <c r="E26" s="44"/>
      <c r="F26" s="44"/>
      <c r="G26" s="43"/>
      <c r="H26" s="44"/>
      <c r="I26" s="43"/>
      <c r="J26" s="45"/>
      <c r="P26" s="87"/>
      <c r="Q26" s="88"/>
      <c r="R26" s="88"/>
      <c r="S26" s="88"/>
      <c r="T26" s="88"/>
      <c r="U26" s="88"/>
      <c r="V26" s="88"/>
      <c r="W26" s="88"/>
      <c r="X26" s="88"/>
      <c r="Y26" s="88"/>
      <c r="Z26" s="88"/>
      <c r="AA26" s="88"/>
      <c r="AB26" s="89"/>
    </row>
    <row r="27" spans="1:28" ht="28.5" customHeight="1" x14ac:dyDescent="0.2">
      <c r="A27" s="40"/>
      <c r="B27" s="41"/>
      <c r="C27" s="42"/>
      <c r="D27" s="43"/>
      <c r="E27" s="44"/>
      <c r="F27" s="44"/>
      <c r="G27" s="43"/>
      <c r="H27" s="44"/>
      <c r="I27" s="43"/>
      <c r="J27" s="45"/>
      <c r="P27" s="87"/>
      <c r="Q27" s="88"/>
      <c r="R27" s="88"/>
      <c r="S27" s="88"/>
      <c r="T27" s="88"/>
      <c r="U27" s="88"/>
      <c r="V27" s="88"/>
      <c r="W27" s="88"/>
      <c r="X27" s="88"/>
      <c r="Y27" s="88"/>
      <c r="Z27" s="88"/>
      <c r="AA27" s="88"/>
      <c r="AB27" s="89"/>
    </row>
    <row r="28" spans="1:28" ht="28.5" customHeight="1" thickBot="1" x14ac:dyDescent="0.25">
      <c r="A28" s="40"/>
      <c r="B28" s="41"/>
      <c r="C28" s="42"/>
      <c r="D28" s="43"/>
      <c r="E28" s="44"/>
      <c r="F28" s="44"/>
      <c r="G28" s="43"/>
      <c r="H28" s="44"/>
      <c r="I28" s="43"/>
      <c r="J28" s="45"/>
      <c r="P28" s="90"/>
      <c r="Q28" s="91"/>
      <c r="R28" s="91"/>
      <c r="S28" s="91"/>
      <c r="T28" s="91"/>
      <c r="U28" s="91"/>
      <c r="V28" s="91"/>
      <c r="W28" s="91"/>
      <c r="X28" s="91"/>
      <c r="Y28" s="91"/>
      <c r="Z28" s="91"/>
      <c r="AA28" s="91"/>
      <c r="AB28" s="92"/>
    </row>
    <row r="29" spans="1:28" ht="15" thickBot="1" x14ac:dyDescent="0.25">
      <c r="A29" s="18"/>
      <c r="B29" s="18"/>
      <c r="C29" s="18"/>
      <c r="D29" s="18"/>
      <c r="E29" s="18"/>
      <c r="F29" s="18"/>
      <c r="G29" s="18"/>
      <c r="H29" s="18"/>
      <c r="I29" s="18"/>
      <c r="J29" s="18"/>
      <c r="P29" s="18"/>
      <c r="Q29" s="18"/>
      <c r="R29" s="18"/>
      <c r="S29" s="18"/>
      <c r="T29" s="18"/>
      <c r="U29" s="18"/>
      <c r="V29" s="18"/>
      <c r="W29" s="18"/>
      <c r="X29" s="18"/>
      <c r="Y29" s="18"/>
      <c r="Z29" s="18"/>
      <c r="AA29" s="18"/>
      <c r="AB29" s="18"/>
    </row>
    <row r="30" spans="1:28" ht="24" customHeight="1" x14ac:dyDescent="0.2">
      <c r="A30" s="18"/>
      <c r="B30" s="18"/>
      <c r="C30" s="18"/>
      <c r="D30" s="18"/>
      <c r="E30" s="18"/>
      <c r="F30" s="18"/>
      <c r="G30" s="125" t="s">
        <v>10</v>
      </c>
      <c r="H30" s="125"/>
      <c r="I30" s="145" t="str">
        <f>IFERROR(AVERAGE(D24:D28)," ")</f>
        <v xml:space="preserve"> </v>
      </c>
      <c r="J30" s="146"/>
      <c r="P30" s="75" t="s">
        <v>59</v>
      </c>
      <c r="Q30" s="76"/>
      <c r="R30" s="76"/>
      <c r="S30" s="76"/>
      <c r="T30" s="76"/>
      <c r="U30" s="76"/>
      <c r="V30" s="76"/>
      <c r="W30" s="76"/>
      <c r="X30" s="76"/>
      <c r="Y30" s="76"/>
      <c r="Z30" s="76"/>
      <c r="AA30" s="76"/>
      <c r="AB30" s="77"/>
    </row>
    <row r="31" spans="1:28" ht="18" customHeight="1" thickBot="1" x14ac:dyDescent="0.25">
      <c r="A31" s="18"/>
      <c r="B31" s="18"/>
      <c r="C31" s="18"/>
      <c r="D31" s="18"/>
      <c r="E31" s="18"/>
      <c r="F31" s="18"/>
      <c r="G31" s="28"/>
      <c r="H31" s="28"/>
      <c r="I31" s="134" t="s">
        <v>50</v>
      </c>
      <c r="J31" s="134"/>
      <c r="P31" s="81"/>
      <c r="Q31" s="82"/>
      <c r="R31" s="82"/>
      <c r="S31" s="82"/>
      <c r="T31" s="82"/>
      <c r="U31" s="82"/>
      <c r="V31" s="82"/>
      <c r="W31" s="82"/>
      <c r="X31" s="82"/>
      <c r="Y31" s="82"/>
      <c r="Z31" s="82"/>
      <c r="AA31" s="82"/>
      <c r="AB31" s="83"/>
    </row>
    <row r="32" spans="1:28" x14ac:dyDescent="0.2">
      <c r="A32" s="18"/>
      <c r="B32" s="18"/>
      <c r="C32" s="18"/>
      <c r="D32" s="18"/>
      <c r="E32" s="18"/>
      <c r="F32" s="18"/>
      <c r="G32" s="18"/>
      <c r="H32" s="18"/>
      <c r="I32" s="18"/>
      <c r="J32" s="18"/>
      <c r="P32" s="35"/>
      <c r="Q32" s="35"/>
      <c r="R32" s="35"/>
      <c r="S32" s="35"/>
      <c r="T32" s="35"/>
      <c r="U32" s="35"/>
      <c r="V32" s="35"/>
      <c r="W32" s="35"/>
      <c r="X32" s="35"/>
      <c r="Y32" s="35"/>
      <c r="Z32" s="35"/>
      <c r="AA32" s="35"/>
      <c r="AB32" s="35"/>
    </row>
    <row r="33" spans="1:28" x14ac:dyDescent="0.2">
      <c r="A33" s="124" t="s">
        <v>61</v>
      </c>
      <c r="B33" s="152"/>
      <c r="C33" s="152"/>
      <c r="D33" s="152"/>
      <c r="E33" s="153"/>
      <c r="F33" s="154"/>
      <c r="G33" s="18"/>
      <c r="H33" s="18"/>
      <c r="I33" s="28"/>
      <c r="J33" s="28"/>
      <c r="P33" s="177"/>
      <c r="Q33" s="177"/>
      <c r="R33" s="177"/>
      <c r="S33" s="177"/>
      <c r="T33" s="177"/>
      <c r="U33" s="177"/>
      <c r="V33" s="177"/>
      <c r="W33" s="177"/>
      <c r="X33" s="177"/>
      <c r="Y33" s="177"/>
      <c r="Z33" s="177"/>
      <c r="AA33" s="177"/>
      <c r="AB33" s="177"/>
    </row>
    <row r="34" spans="1:28" ht="24" customHeight="1" x14ac:dyDescent="0.2">
      <c r="A34" s="152"/>
      <c r="B34" s="152"/>
      <c r="C34" s="152"/>
      <c r="D34" s="152"/>
      <c r="E34" s="155"/>
      <c r="F34" s="156"/>
      <c r="G34" s="18"/>
      <c r="H34" s="18"/>
      <c r="I34" s="18"/>
      <c r="J34" s="18"/>
      <c r="P34" s="177"/>
      <c r="Q34" s="177"/>
      <c r="R34" s="177"/>
      <c r="S34" s="177"/>
      <c r="T34" s="177"/>
      <c r="U34" s="177"/>
      <c r="V34" s="177"/>
      <c r="W34" s="177"/>
      <c r="X34" s="177"/>
      <c r="Y34" s="177"/>
      <c r="Z34" s="177"/>
      <c r="AA34" s="177"/>
      <c r="AB34" s="177"/>
    </row>
    <row r="35" spans="1:28" ht="24" customHeight="1" x14ac:dyDescent="0.2">
      <c r="A35" s="29"/>
      <c r="B35" s="29"/>
      <c r="C35" s="29"/>
      <c r="D35" s="29"/>
      <c r="E35" s="18"/>
      <c r="F35" s="18"/>
      <c r="G35" s="18"/>
      <c r="H35" s="18"/>
      <c r="I35" s="18"/>
      <c r="J35" s="18"/>
      <c r="P35" s="177"/>
      <c r="Q35" s="177"/>
      <c r="R35" s="177"/>
      <c r="S35" s="177"/>
      <c r="T35" s="177"/>
      <c r="U35" s="177"/>
      <c r="V35" s="177"/>
      <c r="W35" s="177"/>
      <c r="X35" s="177"/>
      <c r="Y35" s="177"/>
      <c r="Z35" s="177"/>
      <c r="AA35" s="177"/>
      <c r="AB35" s="177"/>
    </row>
    <row r="36" spans="1:28" ht="24" customHeight="1" x14ac:dyDescent="0.2">
      <c r="A36" s="29"/>
      <c r="B36" s="29"/>
      <c r="C36" s="29"/>
      <c r="D36" s="29"/>
      <c r="E36" s="18"/>
      <c r="F36" s="18"/>
      <c r="G36" s="18"/>
      <c r="H36" s="18"/>
      <c r="I36" s="18"/>
      <c r="J36" s="18"/>
      <c r="P36" s="177"/>
      <c r="Q36" s="177"/>
      <c r="R36" s="177"/>
      <c r="S36" s="177"/>
      <c r="T36" s="177"/>
      <c r="U36" s="177"/>
      <c r="V36" s="177"/>
      <c r="W36" s="177"/>
      <c r="X36" s="177"/>
      <c r="Y36" s="177"/>
      <c r="Z36" s="177"/>
      <c r="AA36" s="177"/>
      <c r="AB36" s="177"/>
    </row>
    <row r="37" spans="1:28" x14ac:dyDescent="0.2">
      <c r="A37" s="18"/>
      <c r="B37" s="18"/>
      <c r="C37" s="18"/>
      <c r="D37" s="18"/>
      <c r="E37" s="18"/>
      <c r="F37" s="18"/>
      <c r="G37" s="18"/>
      <c r="H37" s="18"/>
      <c r="I37" s="18"/>
      <c r="J37" s="18"/>
      <c r="P37" s="18"/>
      <c r="Q37" s="18"/>
      <c r="R37" s="18"/>
      <c r="S37" s="18"/>
      <c r="T37" s="18"/>
      <c r="U37" s="18"/>
      <c r="V37" s="18"/>
      <c r="W37" s="18"/>
      <c r="X37" s="18"/>
      <c r="Y37" s="18"/>
      <c r="Z37" s="18"/>
      <c r="AA37" s="18"/>
      <c r="AB37" s="18"/>
    </row>
    <row r="38" spans="1:28" ht="38.25" customHeight="1" thickBot="1" x14ac:dyDescent="0.25">
      <c r="A38" s="132" t="s">
        <v>79</v>
      </c>
      <c r="B38" s="133"/>
      <c r="C38" s="133"/>
      <c r="D38" s="133"/>
      <c r="E38" s="133"/>
      <c r="F38" s="133"/>
      <c r="G38" s="133"/>
      <c r="H38" s="133"/>
      <c r="I38" s="133"/>
      <c r="J38" s="133"/>
      <c r="P38" s="18"/>
      <c r="Q38" s="18"/>
      <c r="R38" s="18"/>
      <c r="S38" s="18"/>
      <c r="T38" s="18"/>
      <c r="U38" s="18"/>
      <c r="V38" s="18"/>
      <c r="W38" s="18"/>
      <c r="X38" s="18"/>
      <c r="Y38" s="18"/>
      <c r="Z38" s="18"/>
      <c r="AA38" s="18"/>
      <c r="AB38" s="18"/>
    </row>
    <row r="39" spans="1:28" ht="31.5" customHeight="1" x14ac:dyDescent="0.2">
      <c r="A39" s="171" t="s">
        <v>80</v>
      </c>
      <c r="B39" s="169"/>
      <c r="C39" s="169"/>
      <c r="D39" s="169" t="s">
        <v>81</v>
      </c>
      <c r="E39" s="169"/>
      <c r="F39" s="169" t="s">
        <v>82</v>
      </c>
      <c r="G39" s="169"/>
      <c r="H39" s="169" t="s">
        <v>51</v>
      </c>
      <c r="I39" s="169"/>
      <c r="J39" s="170"/>
      <c r="K39" s="49" t="s">
        <v>12</v>
      </c>
      <c r="L39" s="27" t="s">
        <v>13</v>
      </c>
      <c r="P39" s="75" t="s">
        <v>73</v>
      </c>
      <c r="Q39" s="76"/>
      <c r="R39" s="76"/>
      <c r="S39" s="76"/>
      <c r="T39" s="76"/>
      <c r="U39" s="76"/>
      <c r="V39" s="76"/>
      <c r="W39" s="76"/>
      <c r="X39" s="76"/>
      <c r="Y39" s="76"/>
      <c r="Z39" s="76"/>
      <c r="AA39" s="76"/>
      <c r="AB39" s="77"/>
    </row>
    <row r="40" spans="1:28" ht="15" customHeight="1" x14ac:dyDescent="0.2">
      <c r="A40" s="121"/>
      <c r="B40" s="94"/>
      <c r="C40" s="94"/>
      <c r="D40" s="139" t="str">
        <f>IF(A40&gt;0,$I$30,"")</f>
        <v/>
      </c>
      <c r="E40" s="139"/>
      <c r="F40" s="94"/>
      <c r="G40" s="94"/>
      <c r="H40" s="94"/>
      <c r="I40" s="94"/>
      <c r="J40" s="95"/>
      <c r="K40" s="49" t="str">
        <f>IFERROR(VLOOKUP(H40, Tabelle211[], 2, FALSE)," ")</f>
        <v xml:space="preserve"> </v>
      </c>
      <c r="L40" s="27" t="str">
        <f t="shared" ref="L40:L71" si="0">IFERROR(D40*A40*K40,"")</f>
        <v/>
      </c>
      <c r="M40" s="2">
        <f>F40</f>
        <v>0</v>
      </c>
      <c r="P40" s="78"/>
      <c r="Q40" s="79"/>
      <c r="R40" s="79"/>
      <c r="S40" s="79"/>
      <c r="T40" s="79"/>
      <c r="U40" s="79"/>
      <c r="V40" s="79"/>
      <c r="W40" s="79"/>
      <c r="X40" s="79"/>
      <c r="Y40" s="79"/>
      <c r="Z40" s="79"/>
      <c r="AA40" s="79"/>
      <c r="AB40" s="80"/>
    </row>
    <row r="41" spans="1:28" ht="15" customHeight="1" x14ac:dyDescent="0.2">
      <c r="A41" s="121"/>
      <c r="B41" s="94"/>
      <c r="C41" s="94"/>
      <c r="D41" s="139" t="str">
        <f t="shared" ref="D41:D104" si="1">IF(A41&gt;0,$I$30,"")</f>
        <v/>
      </c>
      <c r="E41" s="139"/>
      <c r="F41" s="94"/>
      <c r="G41" s="94"/>
      <c r="H41" s="94"/>
      <c r="I41" s="94"/>
      <c r="J41" s="95"/>
      <c r="K41" s="49" t="str">
        <f>IFERROR(VLOOKUP(H41, Tabelle211[], 2, FALSE)," ")</f>
        <v xml:space="preserve"> </v>
      </c>
      <c r="L41" s="27" t="str">
        <f t="shared" si="0"/>
        <v/>
      </c>
      <c r="M41" s="2">
        <f t="shared" ref="M41:M104" si="2">IFERROR(F41,"")</f>
        <v>0</v>
      </c>
      <c r="P41" s="78"/>
      <c r="Q41" s="79"/>
      <c r="R41" s="79"/>
      <c r="S41" s="79"/>
      <c r="T41" s="79"/>
      <c r="U41" s="79"/>
      <c r="V41" s="79"/>
      <c r="W41" s="79"/>
      <c r="X41" s="79"/>
      <c r="Y41" s="79"/>
      <c r="Z41" s="79"/>
      <c r="AA41" s="79"/>
      <c r="AB41" s="80"/>
    </row>
    <row r="42" spans="1:28" ht="15" customHeight="1" x14ac:dyDescent="0.2">
      <c r="A42" s="121"/>
      <c r="B42" s="94"/>
      <c r="C42" s="94"/>
      <c r="D42" s="139" t="str">
        <f t="shared" si="1"/>
        <v/>
      </c>
      <c r="E42" s="139"/>
      <c r="F42" s="94"/>
      <c r="G42" s="94"/>
      <c r="H42" s="94"/>
      <c r="I42" s="94"/>
      <c r="J42" s="95"/>
      <c r="K42" s="49" t="str">
        <f>IFERROR(VLOOKUP(H42, Tabelle211[], 2, FALSE)," ")</f>
        <v xml:space="preserve"> </v>
      </c>
      <c r="L42" s="27" t="str">
        <f t="shared" si="0"/>
        <v/>
      </c>
      <c r="M42" s="2">
        <f t="shared" si="2"/>
        <v>0</v>
      </c>
      <c r="P42" s="78"/>
      <c r="Q42" s="79"/>
      <c r="R42" s="79"/>
      <c r="S42" s="79"/>
      <c r="T42" s="79"/>
      <c r="U42" s="79"/>
      <c r="V42" s="79"/>
      <c r="W42" s="79"/>
      <c r="X42" s="79"/>
      <c r="Y42" s="79"/>
      <c r="Z42" s="79"/>
      <c r="AA42" s="79"/>
      <c r="AB42" s="80"/>
    </row>
    <row r="43" spans="1:28" ht="15" customHeight="1" x14ac:dyDescent="0.2">
      <c r="A43" s="121"/>
      <c r="B43" s="94"/>
      <c r="C43" s="94"/>
      <c r="D43" s="139" t="str">
        <f t="shared" si="1"/>
        <v/>
      </c>
      <c r="E43" s="139"/>
      <c r="F43" s="94"/>
      <c r="G43" s="94"/>
      <c r="H43" s="94"/>
      <c r="I43" s="94"/>
      <c r="J43" s="95"/>
      <c r="K43" s="49" t="str">
        <f>IFERROR(VLOOKUP(H43, Tabelle211[], 2, FALSE)," ")</f>
        <v xml:space="preserve"> </v>
      </c>
      <c r="L43" s="27" t="str">
        <f t="shared" si="0"/>
        <v/>
      </c>
      <c r="M43" s="2">
        <f t="shared" si="2"/>
        <v>0</v>
      </c>
      <c r="P43" s="78"/>
      <c r="Q43" s="79"/>
      <c r="R43" s="79"/>
      <c r="S43" s="79"/>
      <c r="T43" s="79"/>
      <c r="U43" s="79"/>
      <c r="V43" s="79"/>
      <c r="W43" s="79"/>
      <c r="X43" s="79"/>
      <c r="Y43" s="79"/>
      <c r="Z43" s="79"/>
      <c r="AA43" s="79"/>
      <c r="AB43" s="80"/>
    </row>
    <row r="44" spans="1:28" ht="15" customHeight="1" x14ac:dyDescent="0.2">
      <c r="A44" s="121"/>
      <c r="B44" s="94"/>
      <c r="C44" s="94"/>
      <c r="D44" s="139" t="str">
        <f t="shared" si="1"/>
        <v/>
      </c>
      <c r="E44" s="139"/>
      <c r="F44" s="94"/>
      <c r="G44" s="94"/>
      <c r="H44" s="94"/>
      <c r="I44" s="94"/>
      <c r="J44" s="95"/>
      <c r="K44" s="49" t="str">
        <f>IFERROR(VLOOKUP(H44, Tabelle211[], 2, FALSE)," ")</f>
        <v xml:space="preserve"> </v>
      </c>
      <c r="L44" s="27" t="str">
        <f t="shared" si="0"/>
        <v/>
      </c>
      <c r="M44" s="2">
        <f t="shared" si="2"/>
        <v>0</v>
      </c>
      <c r="P44" s="78"/>
      <c r="Q44" s="79"/>
      <c r="R44" s="79"/>
      <c r="S44" s="79"/>
      <c r="T44" s="79"/>
      <c r="U44" s="79"/>
      <c r="V44" s="79"/>
      <c r="W44" s="79"/>
      <c r="X44" s="79"/>
      <c r="Y44" s="79"/>
      <c r="Z44" s="79"/>
      <c r="AA44" s="79"/>
      <c r="AB44" s="80"/>
    </row>
    <row r="45" spans="1:28" ht="15.75" customHeight="1" thickBot="1" x14ac:dyDescent="0.25">
      <c r="A45" s="121"/>
      <c r="B45" s="94"/>
      <c r="C45" s="94"/>
      <c r="D45" s="139" t="str">
        <f t="shared" si="1"/>
        <v/>
      </c>
      <c r="E45" s="139"/>
      <c r="F45" s="94"/>
      <c r="G45" s="94"/>
      <c r="H45" s="94"/>
      <c r="I45" s="94"/>
      <c r="J45" s="95"/>
      <c r="K45" s="49" t="str">
        <f>IFERROR(VLOOKUP(H45, Tabelle211[], 2, FALSE)," ")</f>
        <v xml:space="preserve"> </v>
      </c>
      <c r="L45" s="27" t="str">
        <f t="shared" si="0"/>
        <v/>
      </c>
      <c r="M45" s="2">
        <f t="shared" si="2"/>
        <v>0</v>
      </c>
      <c r="P45" s="81"/>
      <c r="Q45" s="82"/>
      <c r="R45" s="82"/>
      <c r="S45" s="82"/>
      <c r="T45" s="82"/>
      <c r="U45" s="82"/>
      <c r="V45" s="82"/>
      <c r="W45" s="82"/>
      <c r="X45" s="82"/>
      <c r="Y45" s="82"/>
      <c r="Z45" s="82"/>
      <c r="AA45" s="82"/>
      <c r="AB45" s="83"/>
    </row>
    <row r="46" spans="1:28" ht="15" customHeight="1" x14ac:dyDescent="0.2">
      <c r="A46" s="121"/>
      <c r="B46" s="94"/>
      <c r="C46" s="94"/>
      <c r="D46" s="139" t="str">
        <f t="shared" si="1"/>
        <v/>
      </c>
      <c r="E46" s="139"/>
      <c r="F46" s="94"/>
      <c r="G46" s="94"/>
      <c r="H46" s="94"/>
      <c r="I46" s="94"/>
      <c r="J46" s="95"/>
      <c r="K46" s="49" t="str">
        <f>IFERROR(VLOOKUP(H46, Tabelle211[], 2, FALSE)," ")</f>
        <v xml:space="preserve"> </v>
      </c>
      <c r="L46" s="27" t="str">
        <f t="shared" si="0"/>
        <v/>
      </c>
      <c r="M46" s="2">
        <f t="shared" si="2"/>
        <v>0</v>
      </c>
      <c r="P46" s="35"/>
      <c r="Q46" s="35"/>
      <c r="R46" s="35"/>
      <c r="S46" s="35"/>
      <c r="T46" s="35"/>
      <c r="U46" s="35"/>
      <c r="V46" s="35"/>
      <c r="W46" s="35"/>
      <c r="X46" s="35"/>
      <c r="Y46" s="35"/>
      <c r="Z46" s="35"/>
      <c r="AA46" s="35"/>
      <c r="AB46" s="35"/>
    </row>
    <row r="47" spans="1:28" ht="15.75" customHeight="1" x14ac:dyDescent="0.2">
      <c r="A47" s="121"/>
      <c r="B47" s="94"/>
      <c r="C47" s="94"/>
      <c r="D47" s="139" t="str">
        <f t="shared" si="1"/>
        <v/>
      </c>
      <c r="E47" s="139"/>
      <c r="F47" s="94"/>
      <c r="G47" s="94"/>
      <c r="H47" s="94"/>
      <c r="I47" s="94"/>
      <c r="J47" s="95"/>
      <c r="K47" s="49" t="str">
        <f>IFERROR(VLOOKUP(H47, Tabelle211[], 2, FALSE)," ")</f>
        <v xml:space="preserve"> </v>
      </c>
      <c r="L47" s="27" t="str">
        <f t="shared" si="0"/>
        <v/>
      </c>
      <c r="M47" s="2">
        <f t="shared" si="2"/>
        <v>0</v>
      </c>
      <c r="P47" s="35"/>
      <c r="Q47" s="35"/>
      <c r="R47" s="35"/>
      <c r="S47" s="35"/>
      <c r="T47" s="35"/>
      <c r="U47" s="35"/>
      <c r="V47" s="35"/>
      <c r="W47" s="35"/>
      <c r="X47" s="35"/>
      <c r="Y47" s="35"/>
      <c r="Z47" s="35"/>
      <c r="AA47" s="35"/>
      <c r="AB47" s="35"/>
    </row>
    <row r="48" spans="1:28" x14ac:dyDescent="0.2">
      <c r="A48" s="121"/>
      <c r="B48" s="94"/>
      <c r="C48" s="94"/>
      <c r="D48" s="139" t="str">
        <f t="shared" si="1"/>
        <v/>
      </c>
      <c r="E48" s="139"/>
      <c r="F48" s="94"/>
      <c r="G48" s="94"/>
      <c r="H48" s="94"/>
      <c r="I48" s="94"/>
      <c r="J48" s="95"/>
      <c r="K48" s="49" t="str">
        <f>IFERROR(VLOOKUP(H48, Tabelle211[], 2, FALSE)," ")</f>
        <v xml:space="preserve"> </v>
      </c>
      <c r="L48" s="27" t="str">
        <f t="shared" si="0"/>
        <v/>
      </c>
      <c r="M48" s="2">
        <f t="shared" si="2"/>
        <v>0</v>
      </c>
      <c r="P48" s="35"/>
      <c r="Q48" s="35"/>
      <c r="R48" s="35"/>
      <c r="S48" s="35"/>
      <c r="T48" s="35"/>
      <c r="U48" s="35"/>
      <c r="V48" s="35"/>
      <c r="W48" s="35"/>
      <c r="X48" s="35"/>
      <c r="Y48" s="35"/>
      <c r="Z48" s="35"/>
      <c r="AA48" s="35"/>
      <c r="AB48" s="35"/>
    </row>
    <row r="49" spans="1:28" x14ac:dyDescent="0.2">
      <c r="A49" s="121"/>
      <c r="B49" s="94"/>
      <c r="C49" s="94"/>
      <c r="D49" s="139" t="str">
        <f t="shared" si="1"/>
        <v/>
      </c>
      <c r="E49" s="139"/>
      <c r="F49" s="94"/>
      <c r="G49" s="94"/>
      <c r="H49" s="94"/>
      <c r="I49" s="94"/>
      <c r="J49" s="95"/>
      <c r="K49" s="49" t="str">
        <f>IFERROR(VLOOKUP(H49, Tabelle211[], 2, FALSE)," ")</f>
        <v xml:space="preserve"> </v>
      </c>
      <c r="L49" s="27" t="str">
        <f t="shared" si="0"/>
        <v/>
      </c>
      <c r="M49" s="2">
        <f t="shared" si="2"/>
        <v>0</v>
      </c>
      <c r="P49" s="35"/>
      <c r="Q49" s="35"/>
      <c r="R49" s="35"/>
      <c r="S49" s="35"/>
      <c r="T49" s="35"/>
      <c r="U49" s="35"/>
      <c r="V49" s="35"/>
      <c r="W49" s="35"/>
      <c r="X49" s="35"/>
      <c r="Y49" s="35"/>
      <c r="Z49" s="35"/>
      <c r="AA49" s="35"/>
      <c r="AB49" s="35"/>
    </row>
    <row r="50" spans="1:28" x14ac:dyDescent="0.2">
      <c r="A50" s="121"/>
      <c r="B50" s="94"/>
      <c r="C50" s="94"/>
      <c r="D50" s="139" t="str">
        <f t="shared" si="1"/>
        <v/>
      </c>
      <c r="E50" s="139"/>
      <c r="F50" s="94"/>
      <c r="G50" s="94"/>
      <c r="H50" s="94"/>
      <c r="I50" s="94"/>
      <c r="J50" s="95"/>
      <c r="K50" s="49" t="str">
        <f>IFERROR(VLOOKUP(H50, Tabelle211[], 2, FALSE)," ")</f>
        <v xml:space="preserve"> </v>
      </c>
      <c r="L50" s="27" t="str">
        <f t="shared" si="0"/>
        <v/>
      </c>
      <c r="M50" s="2">
        <f t="shared" si="2"/>
        <v>0</v>
      </c>
      <c r="P50" s="35"/>
      <c r="Q50" s="35"/>
      <c r="R50" s="35"/>
      <c r="S50" s="35"/>
      <c r="T50" s="35"/>
      <c r="U50" s="35"/>
      <c r="V50" s="35"/>
      <c r="W50" s="35"/>
      <c r="X50" s="35"/>
      <c r="Y50" s="35"/>
      <c r="Z50" s="35"/>
      <c r="AA50" s="35"/>
      <c r="AB50" s="35"/>
    </row>
    <row r="51" spans="1:28" x14ac:dyDescent="0.2">
      <c r="A51" s="121"/>
      <c r="B51" s="94"/>
      <c r="C51" s="94"/>
      <c r="D51" s="139" t="str">
        <f t="shared" si="1"/>
        <v/>
      </c>
      <c r="E51" s="139"/>
      <c r="F51" s="94"/>
      <c r="G51" s="94"/>
      <c r="H51" s="94"/>
      <c r="I51" s="94"/>
      <c r="J51" s="95"/>
      <c r="K51" s="49" t="str">
        <f>IFERROR(VLOOKUP(H51, Tabelle211[], 2, FALSE)," ")</f>
        <v xml:space="preserve"> </v>
      </c>
      <c r="L51" s="27" t="str">
        <f t="shared" si="0"/>
        <v/>
      </c>
      <c r="M51" s="2">
        <f t="shared" si="2"/>
        <v>0</v>
      </c>
      <c r="P51" s="36"/>
      <c r="Q51" s="18"/>
      <c r="R51" s="18"/>
      <c r="S51" s="18"/>
      <c r="T51" s="18"/>
      <c r="U51" s="18"/>
      <c r="V51" s="18"/>
      <c r="W51" s="18"/>
      <c r="X51" s="18"/>
      <c r="Y51" s="18"/>
      <c r="Z51" s="18"/>
      <c r="AA51" s="18"/>
      <c r="AB51" s="18"/>
    </row>
    <row r="52" spans="1:28" x14ac:dyDescent="0.2">
      <c r="A52" s="121"/>
      <c r="B52" s="94"/>
      <c r="C52" s="94"/>
      <c r="D52" s="139" t="str">
        <f t="shared" si="1"/>
        <v/>
      </c>
      <c r="E52" s="139"/>
      <c r="F52" s="94"/>
      <c r="G52" s="94"/>
      <c r="H52" s="94"/>
      <c r="I52" s="94"/>
      <c r="J52" s="95"/>
      <c r="K52" s="49" t="str">
        <f>IFERROR(VLOOKUP(H52, Tabelle211[], 2, FALSE)," ")</f>
        <v xml:space="preserve"> </v>
      </c>
      <c r="L52" s="27" t="str">
        <f t="shared" si="0"/>
        <v/>
      </c>
      <c r="M52" s="2">
        <f t="shared" si="2"/>
        <v>0</v>
      </c>
      <c r="P52" s="18"/>
      <c r="Q52" s="18"/>
      <c r="R52" s="18"/>
      <c r="S52" s="18"/>
      <c r="T52" s="18"/>
      <c r="U52" s="18"/>
      <c r="V52" s="18"/>
      <c r="W52" s="18"/>
      <c r="X52" s="18"/>
      <c r="Y52" s="18"/>
      <c r="Z52" s="18"/>
      <c r="AA52" s="18"/>
      <c r="AB52" s="18"/>
    </row>
    <row r="53" spans="1:28" x14ac:dyDescent="0.2">
      <c r="A53" s="121"/>
      <c r="B53" s="94"/>
      <c r="C53" s="94"/>
      <c r="D53" s="139" t="str">
        <f t="shared" si="1"/>
        <v/>
      </c>
      <c r="E53" s="139"/>
      <c r="F53" s="94"/>
      <c r="G53" s="94"/>
      <c r="H53" s="94"/>
      <c r="I53" s="94"/>
      <c r="J53" s="95"/>
      <c r="K53" s="49" t="str">
        <f>IFERROR(VLOOKUP(H53, Tabelle211[], 2, FALSE)," ")</f>
        <v xml:space="preserve"> </v>
      </c>
      <c r="L53" s="27" t="str">
        <f t="shared" si="0"/>
        <v/>
      </c>
      <c r="M53" s="2">
        <f t="shared" si="2"/>
        <v>0</v>
      </c>
      <c r="P53" s="18"/>
      <c r="Q53" s="18"/>
      <c r="R53" s="18"/>
      <c r="S53" s="18"/>
      <c r="T53" s="18"/>
      <c r="U53" s="18"/>
      <c r="V53" s="18"/>
      <c r="W53" s="18"/>
      <c r="X53" s="18"/>
      <c r="Y53" s="18"/>
      <c r="Z53" s="18"/>
      <c r="AA53" s="18"/>
      <c r="AB53" s="18"/>
    </row>
    <row r="54" spans="1:28" x14ac:dyDescent="0.2">
      <c r="A54" s="121"/>
      <c r="B54" s="94"/>
      <c r="C54" s="94"/>
      <c r="D54" s="139" t="str">
        <f t="shared" si="1"/>
        <v/>
      </c>
      <c r="E54" s="139"/>
      <c r="F54" s="94"/>
      <c r="G54" s="94"/>
      <c r="H54" s="94"/>
      <c r="I54" s="94"/>
      <c r="J54" s="95"/>
      <c r="K54" s="49" t="str">
        <f>IFERROR(VLOOKUP(H54, Tabelle211[], 2, FALSE)," ")</f>
        <v xml:space="preserve"> </v>
      </c>
      <c r="L54" s="27" t="str">
        <f t="shared" si="0"/>
        <v/>
      </c>
      <c r="M54" s="2">
        <f t="shared" si="2"/>
        <v>0</v>
      </c>
      <c r="P54" s="18"/>
      <c r="Q54" s="18"/>
      <c r="R54" s="18"/>
      <c r="S54" s="18"/>
      <c r="T54" s="18"/>
      <c r="U54" s="18"/>
      <c r="V54" s="18"/>
      <c r="W54" s="18"/>
      <c r="X54" s="18"/>
      <c r="Y54" s="18"/>
      <c r="Z54" s="18"/>
      <c r="AA54" s="18"/>
      <c r="AB54" s="18"/>
    </row>
    <row r="55" spans="1:28" x14ac:dyDescent="0.2">
      <c r="A55" s="121"/>
      <c r="B55" s="94"/>
      <c r="C55" s="94"/>
      <c r="D55" s="139" t="str">
        <f t="shared" si="1"/>
        <v/>
      </c>
      <c r="E55" s="139"/>
      <c r="F55" s="94"/>
      <c r="G55" s="94"/>
      <c r="H55" s="94"/>
      <c r="I55" s="94"/>
      <c r="J55" s="95"/>
      <c r="K55" s="49" t="str">
        <f>IFERROR(VLOOKUP(H55, Tabelle211[], 2, FALSE)," ")</f>
        <v xml:space="preserve"> </v>
      </c>
      <c r="L55" s="27" t="str">
        <f t="shared" si="0"/>
        <v/>
      </c>
      <c r="M55" s="2">
        <f t="shared" si="2"/>
        <v>0</v>
      </c>
      <c r="P55" s="18"/>
      <c r="Q55" s="18"/>
      <c r="R55" s="18"/>
      <c r="S55" s="18"/>
      <c r="T55" s="18"/>
      <c r="U55" s="18"/>
      <c r="V55" s="18"/>
      <c r="W55" s="18"/>
      <c r="X55" s="18"/>
      <c r="Y55" s="18"/>
      <c r="Z55" s="18"/>
      <c r="AA55" s="18"/>
      <c r="AB55" s="18"/>
    </row>
    <row r="56" spans="1:28" x14ac:dyDescent="0.2">
      <c r="A56" s="121"/>
      <c r="B56" s="94"/>
      <c r="C56" s="94"/>
      <c r="D56" s="139" t="str">
        <f t="shared" si="1"/>
        <v/>
      </c>
      <c r="E56" s="139"/>
      <c r="F56" s="94"/>
      <c r="G56" s="94"/>
      <c r="H56" s="94"/>
      <c r="I56" s="94"/>
      <c r="J56" s="95"/>
      <c r="K56" s="49" t="str">
        <f>IFERROR(VLOOKUP(H56, Tabelle211[], 2, FALSE)," ")</f>
        <v xml:space="preserve"> </v>
      </c>
      <c r="L56" s="27" t="str">
        <f t="shared" si="0"/>
        <v/>
      </c>
      <c r="M56" s="2">
        <f t="shared" si="2"/>
        <v>0</v>
      </c>
      <c r="P56" s="18"/>
      <c r="Q56" s="18"/>
      <c r="R56" s="18"/>
      <c r="S56" s="18"/>
      <c r="T56" s="18"/>
      <c r="U56" s="18"/>
      <c r="V56" s="18"/>
      <c r="W56" s="18"/>
      <c r="X56" s="18"/>
      <c r="Y56" s="18"/>
      <c r="Z56" s="18"/>
      <c r="AA56" s="18"/>
      <c r="AB56" s="18"/>
    </row>
    <row r="57" spans="1:28" x14ac:dyDescent="0.2">
      <c r="A57" s="121"/>
      <c r="B57" s="94"/>
      <c r="C57" s="94"/>
      <c r="D57" s="139" t="str">
        <f t="shared" si="1"/>
        <v/>
      </c>
      <c r="E57" s="139"/>
      <c r="F57" s="94"/>
      <c r="G57" s="94"/>
      <c r="H57" s="94"/>
      <c r="I57" s="94"/>
      <c r="J57" s="95"/>
      <c r="K57" s="49" t="str">
        <f>IFERROR(VLOOKUP(H57, Tabelle211[], 2, FALSE)," ")</f>
        <v xml:space="preserve"> </v>
      </c>
      <c r="L57" s="27" t="str">
        <f t="shared" si="0"/>
        <v/>
      </c>
      <c r="M57" s="2">
        <f t="shared" si="2"/>
        <v>0</v>
      </c>
      <c r="P57" s="18"/>
      <c r="Q57" s="18"/>
      <c r="R57" s="18"/>
      <c r="S57" s="18"/>
      <c r="T57" s="18"/>
      <c r="U57" s="18"/>
      <c r="V57" s="18"/>
      <c r="W57" s="18"/>
      <c r="X57" s="18"/>
      <c r="Y57" s="18"/>
      <c r="Z57" s="18"/>
      <c r="AA57" s="18"/>
      <c r="AB57" s="18"/>
    </row>
    <row r="58" spans="1:28" x14ac:dyDescent="0.2">
      <c r="A58" s="121"/>
      <c r="B58" s="94"/>
      <c r="C58" s="94"/>
      <c r="D58" s="139" t="str">
        <f t="shared" si="1"/>
        <v/>
      </c>
      <c r="E58" s="139"/>
      <c r="F58" s="94"/>
      <c r="G58" s="94"/>
      <c r="H58" s="94"/>
      <c r="I58" s="94"/>
      <c r="J58" s="95"/>
      <c r="K58" s="49" t="str">
        <f>IFERROR(VLOOKUP(H58, Tabelle211[], 2, FALSE)," ")</f>
        <v xml:space="preserve"> </v>
      </c>
      <c r="L58" s="27" t="str">
        <f t="shared" si="0"/>
        <v/>
      </c>
      <c r="M58" s="2">
        <f t="shared" si="2"/>
        <v>0</v>
      </c>
      <c r="P58" s="18"/>
      <c r="Q58" s="18"/>
      <c r="R58" s="18"/>
      <c r="S58" s="18"/>
      <c r="T58" s="18"/>
      <c r="U58" s="18"/>
      <c r="V58" s="18"/>
      <c r="W58" s="18"/>
      <c r="X58" s="18"/>
      <c r="Y58" s="18"/>
      <c r="Z58" s="18"/>
      <c r="AA58" s="18"/>
      <c r="AB58" s="18"/>
    </row>
    <row r="59" spans="1:28" x14ac:dyDescent="0.2">
      <c r="A59" s="121"/>
      <c r="B59" s="94"/>
      <c r="C59" s="94"/>
      <c r="D59" s="139" t="str">
        <f t="shared" si="1"/>
        <v/>
      </c>
      <c r="E59" s="139"/>
      <c r="F59" s="94"/>
      <c r="G59" s="94"/>
      <c r="H59" s="94"/>
      <c r="I59" s="94"/>
      <c r="J59" s="95"/>
      <c r="K59" s="49" t="str">
        <f>IFERROR(VLOOKUP(H59, Tabelle211[], 2, FALSE)," ")</f>
        <v xml:space="preserve"> </v>
      </c>
      <c r="L59" s="27" t="str">
        <f t="shared" si="0"/>
        <v/>
      </c>
      <c r="M59" s="2">
        <f t="shared" si="2"/>
        <v>0</v>
      </c>
      <c r="P59" s="18"/>
      <c r="Q59" s="18"/>
      <c r="R59" s="18"/>
      <c r="S59" s="18"/>
      <c r="T59" s="18"/>
      <c r="U59" s="18"/>
      <c r="V59" s="18"/>
      <c r="W59" s="18"/>
      <c r="X59" s="18"/>
      <c r="Y59" s="18"/>
      <c r="Z59" s="18"/>
      <c r="AA59" s="18"/>
      <c r="AB59" s="18"/>
    </row>
    <row r="60" spans="1:28" x14ac:dyDescent="0.2">
      <c r="A60" s="121"/>
      <c r="B60" s="94"/>
      <c r="C60" s="94"/>
      <c r="D60" s="139" t="str">
        <f t="shared" si="1"/>
        <v/>
      </c>
      <c r="E60" s="139"/>
      <c r="F60" s="94"/>
      <c r="G60" s="94"/>
      <c r="H60" s="94"/>
      <c r="I60" s="94"/>
      <c r="J60" s="95"/>
      <c r="K60" s="49" t="str">
        <f>IFERROR(VLOOKUP(H60, Tabelle211[], 2, FALSE)," ")</f>
        <v xml:space="preserve"> </v>
      </c>
      <c r="L60" s="27" t="str">
        <f t="shared" si="0"/>
        <v/>
      </c>
      <c r="M60" s="2">
        <f t="shared" si="2"/>
        <v>0</v>
      </c>
      <c r="P60" s="18"/>
      <c r="Q60" s="18"/>
      <c r="R60" s="18"/>
      <c r="S60" s="18"/>
      <c r="T60" s="18"/>
      <c r="U60" s="18"/>
      <c r="V60" s="18"/>
      <c r="W60" s="18"/>
      <c r="X60" s="18"/>
      <c r="Y60" s="18"/>
      <c r="Z60" s="18"/>
      <c r="AA60" s="18"/>
      <c r="AB60" s="18"/>
    </row>
    <row r="61" spans="1:28" x14ac:dyDescent="0.2">
      <c r="A61" s="121"/>
      <c r="B61" s="94"/>
      <c r="C61" s="94"/>
      <c r="D61" s="139" t="str">
        <f t="shared" si="1"/>
        <v/>
      </c>
      <c r="E61" s="139"/>
      <c r="F61" s="94"/>
      <c r="G61" s="94"/>
      <c r="H61" s="94"/>
      <c r="I61" s="94"/>
      <c r="J61" s="95"/>
      <c r="K61" s="49" t="str">
        <f>IFERROR(VLOOKUP(H61, Tabelle211[], 2, FALSE)," ")</f>
        <v xml:space="preserve"> </v>
      </c>
      <c r="L61" s="27" t="str">
        <f t="shared" si="0"/>
        <v/>
      </c>
      <c r="M61" s="2">
        <f t="shared" si="2"/>
        <v>0</v>
      </c>
      <c r="P61" s="18"/>
      <c r="Q61" s="18"/>
      <c r="R61" s="18"/>
      <c r="S61" s="18"/>
      <c r="T61" s="18"/>
      <c r="U61" s="18"/>
      <c r="V61" s="18"/>
      <c r="W61" s="18"/>
      <c r="X61" s="18"/>
      <c r="Y61" s="18"/>
      <c r="Z61" s="18"/>
      <c r="AA61" s="18"/>
      <c r="AB61" s="18"/>
    </row>
    <row r="62" spans="1:28" x14ac:dyDescent="0.2">
      <c r="A62" s="121"/>
      <c r="B62" s="94"/>
      <c r="C62" s="94"/>
      <c r="D62" s="139" t="str">
        <f t="shared" si="1"/>
        <v/>
      </c>
      <c r="E62" s="139"/>
      <c r="F62" s="94"/>
      <c r="G62" s="94"/>
      <c r="H62" s="94"/>
      <c r="I62" s="94"/>
      <c r="J62" s="95"/>
      <c r="K62" s="49" t="str">
        <f>IFERROR(VLOOKUP(H62, Tabelle211[], 2, FALSE)," ")</f>
        <v xml:space="preserve"> </v>
      </c>
      <c r="L62" s="27" t="str">
        <f t="shared" si="0"/>
        <v/>
      </c>
      <c r="M62" s="2">
        <f t="shared" si="2"/>
        <v>0</v>
      </c>
      <c r="P62" s="18"/>
      <c r="Q62" s="18"/>
      <c r="R62" s="18"/>
      <c r="S62" s="18"/>
      <c r="T62" s="18"/>
      <c r="U62" s="18"/>
      <c r="V62" s="18"/>
      <c r="W62" s="18"/>
      <c r="X62" s="18"/>
      <c r="Y62" s="18"/>
      <c r="Z62" s="18"/>
      <c r="AA62" s="18"/>
      <c r="AB62" s="18"/>
    </row>
    <row r="63" spans="1:28" x14ac:dyDescent="0.2">
      <c r="A63" s="121"/>
      <c r="B63" s="94"/>
      <c r="C63" s="94"/>
      <c r="D63" s="139" t="str">
        <f t="shared" si="1"/>
        <v/>
      </c>
      <c r="E63" s="139"/>
      <c r="F63" s="94"/>
      <c r="G63" s="94"/>
      <c r="H63" s="94"/>
      <c r="I63" s="94"/>
      <c r="J63" s="95"/>
      <c r="K63" s="49" t="str">
        <f>IFERROR(VLOOKUP(H63, Tabelle211[], 2, FALSE)," ")</f>
        <v xml:space="preserve"> </v>
      </c>
      <c r="L63" s="27" t="str">
        <f t="shared" si="0"/>
        <v/>
      </c>
      <c r="M63" s="2">
        <f t="shared" si="2"/>
        <v>0</v>
      </c>
      <c r="P63" s="18"/>
      <c r="Q63" s="18"/>
      <c r="R63" s="18"/>
      <c r="S63" s="18"/>
      <c r="T63" s="18"/>
      <c r="U63" s="18"/>
      <c r="V63" s="18"/>
      <c r="W63" s="18"/>
      <c r="X63" s="18"/>
      <c r="Y63" s="18"/>
      <c r="Z63" s="18"/>
      <c r="AA63" s="18"/>
      <c r="AB63" s="18"/>
    </row>
    <row r="64" spans="1:28" x14ac:dyDescent="0.2">
      <c r="A64" s="121"/>
      <c r="B64" s="94"/>
      <c r="C64" s="94"/>
      <c r="D64" s="139" t="str">
        <f t="shared" si="1"/>
        <v/>
      </c>
      <c r="E64" s="139"/>
      <c r="F64" s="94"/>
      <c r="G64" s="94"/>
      <c r="H64" s="94"/>
      <c r="I64" s="94"/>
      <c r="J64" s="95"/>
      <c r="K64" s="49" t="str">
        <f>IFERROR(VLOOKUP(H64, Tabelle211[], 2, FALSE)," ")</f>
        <v xml:space="preserve"> </v>
      </c>
      <c r="L64" s="27" t="str">
        <f t="shared" si="0"/>
        <v/>
      </c>
      <c r="M64" s="2">
        <f t="shared" si="2"/>
        <v>0</v>
      </c>
      <c r="P64" s="18"/>
      <c r="Q64" s="18"/>
      <c r="R64" s="18"/>
      <c r="S64" s="18"/>
      <c r="T64" s="18"/>
      <c r="U64" s="18"/>
      <c r="V64" s="18"/>
      <c r="W64" s="18"/>
      <c r="X64" s="18"/>
      <c r="Y64" s="18"/>
      <c r="Z64" s="18"/>
      <c r="AA64" s="18"/>
      <c r="AB64" s="18"/>
    </row>
    <row r="65" spans="1:28" x14ac:dyDescent="0.2">
      <c r="A65" s="121"/>
      <c r="B65" s="94"/>
      <c r="C65" s="94"/>
      <c r="D65" s="139" t="str">
        <f t="shared" si="1"/>
        <v/>
      </c>
      <c r="E65" s="139"/>
      <c r="F65" s="94"/>
      <c r="G65" s="94"/>
      <c r="H65" s="94"/>
      <c r="I65" s="94"/>
      <c r="J65" s="95"/>
      <c r="K65" s="49" t="str">
        <f>IFERROR(VLOOKUP(H65, Tabelle211[], 2, FALSE)," ")</f>
        <v xml:space="preserve"> </v>
      </c>
      <c r="L65" s="27" t="str">
        <f t="shared" si="0"/>
        <v/>
      </c>
      <c r="M65" s="2">
        <f t="shared" si="2"/>
        <v>0</v>
      </c>
      <c r="P65" s="18"/>
      <c r="Q65" s="18"/>
      <c r="R65" s="18"/>
      <c r="S65" s="18"/>
      <c r="T65" s="18"/>
      <c r="U65" s="18"/>
      <c r="V65" s="18"/>
      <c r="W65" s="18"/>
      <c r="X65" s="18"/>
      <c r="Y65" s="18"/>
      <c r="Z65" s="18"/>
      <c r="AA65" s="18"/>
      <c r="AB65" s="18"/>
    </row>
    <row r="66" spans="1:28" x14ac:dyDescent="0.2">
      <c r="A66" s="121"/>
      <c r="B66" s="94"/>
      <c r="C66" s="94"/>
      <c r="D66" s="139" t="str">
        <f t="shared" si="1"/>
        <v/>
      </c>
      <c r="E66" s="139"/>
      <c r="F66" s="94"/>
      <c r="G66" s="94"/>
      <c r="H66" s="94"/>
      <c r="I66" s="94"/>
      <c r="J66" s="95"/>
      <c r="K66" s="49" t="str">
        <f>IFERROR(VLOOKUP(H66, Tabelle211[], 2, FALSE)," ")</f>
        <v xml:space="preserve"> </v>
      </c>
      <c r="L66" s="27" t="str">
        <f t="shared" si="0"/>
        <v/>
      </c>
      <c r="M66" s="2">
        <f t="shared" si="2"/>
        <v>0</v>
      </c>
      <c r="P66" s="18"/>
      <c r="Q66" s="18"/>
      <c r="R66" s="18"/>
      <c r="S66" s="18"/>
      <c r="T66" s="18"/>
      <c r="U66" s="18"/>
      <c r="V66" s="18"/>
      <c r="W66" s="18"/>
      <c r="X66" s="18"/>
      <c r="Y66" s="18"/>
      <c r="Z66" s="18"/>
      <c r="AA66" s="18"/>
      <c r="AB66" s="18"/>
    </row>
    <row r="67" spans="1:28" x14ac:dyDescent="0.2">
      <c r="A67" s="121"/>
      <c r="B67" s="94"/>
      <c r="C67" s="94"/>
      <c r="D67" s="139" t="str">
        <f t="shared" si="1"/>
        <v/>
      </c>
      <c r="E67" s="139"/>
      <c r="F67" s="94"/>
      <c r="G67" s="94"/>
      <c r="H67" s="94"/>
      <c r="I67" s="94"/>
      <c r="J67" s="95"/>
      <c r="K67" s="49" t="str">
        <f>IFERROR(VLOOKUP(H67, Tabelle211[], 2, FALSE)," ")</f>
        <v xml:space="preserve"> </v>
      </c>
      <c r="L67" s="27" t="str">
        <f t="shared" si="0"/>
        <v/>
      </c>
      <c r="M67" s="2">
        <f t="shared" si="2"/>
        <v>0</v>
      </c>
      <c r="P67" s="18"/>
      <c r="Q67" s="18"/>
      <c r="R67" s="18"/>
      <c r="S67" s="18"/>
      <c r="T67" s="18"/>
      <c r="U67" s="18"/>
      <c r="V67" s="18"/>
      <c r="W67" s="18"/>
      <c r="X67" s="18"/>
      <c r="Y67" s="18"/>
      <c r="Z67" s="18"/>
      <c r="AA67" s="18"/>
      <c r="AB67" s="18"/>
    </row>
    <row r="68" spans="1:28" x14ac:dyDescent="0.2">
      <c r="A68" s="121"/>
      <c r="B68" s="94"/>
      <c r="C68" s="94"/>
      <c r="D68" s="139" t="str">
        <f t="shared" si="1"/>
        <v/>
      </c>
      <c r="E68" s="139"/>
      <c r="F68" s="94"/>
      <c r="G68" s="94"/>
      <c r="H68" s="94"/>
      <c r="I68" s="94"/>
      <c r="J68" s="95"/>
      <c r="K68" s="49" t="str">
        <f>IFERROR(VLOOKUP(H68, Tabelle211[], 2, FALSE)," ")</f>
        <v xml:space="preserve"> </v>
      </c>
      <c r="L68" s="27" t="str">
        <f t="shared" si="0"/>
        <v/>
      </c>
      <c r="M68" s="2">
        <f t="shared" si="2"/>
        <v>0</v>
      </c>
      <c r="P68" s="18"/>
      <c r="Q68" s="18"/>
      <c r="R68" s="18"/>
      <c r="S68" s="18"/>
      <c r="T68" s="18"/>
      <c r="U68" s="18"/>
      <c r="V68" s="18"/>
      <c r="W68" s="18"/>
      <c r="X68" s="18"/>
      <c r="Y68" s="18"/>
      <c r="Z68" s="18"/>
      <c r="AA68" s="18"/>
      <c r="AB68" s="18"/>
    </row>
    <row r="69" spans="1:28" x14ac:dyDescent="0.2">
      <c r="A69" s="121"/>
      <c r="B69" s="94"/>
      <c r="C69" s="94"/>
      <c r="D69" s="139" t="str">
        <f t="shared" si="1"/>
        <v/>
      </c>
      <c r="E69" s="139"/>
      <c r="F69" s="94"/>
      <c r="G69" s="94"/>
      <c r="H69" s="94"/>
      <c r="I69" s="94"/>
      <c r="J69" s="95"/>
      <c r="K69" s="49" t="str">
        <f>IFERROR(VLOOKUP(H69, Tabelle211[], 2, FALSE)," ")</f>
        <v xml:space="preserve"> </v>
      </c>
      <c r="L69" s="27" t="str">
        <f t="shared" si="0"/>
        <v/>
      </c>
      <c r="M69" s="2">
        <f t="shared" si="2"/>
        <v>0</v>
      </c>
      <c r="P69" s="18"/>
      <c r="Q69" s="18"/>
      <c r="R69" s="18"/>
      <c r="S69" s="18"/>
      <c r="T69" s="18"/>
      <c r="U69" s="18"/>
      <c r="V69" s="18"/>
      <c r="W69" s="18"/>
      <c r="X69" s="18"/>
      <c r="Y69" s="18"/>
      <c r="Z69" s="18"/>
      <c r="AA69" s="18"/>
      <c r="AB69" s="18"/>
    </row>
    <row r="70" spans="1:28" x14ac:dyDescent="0.2">
      <c r="A70" s="121"/>
      <c r="B70" s="94"/>
      <c r="C70" s="94"/>
      <c r="D70" s="139" t="str">
        <f t="shared" si="1"/>
        <v/>
      </c>
      <c r="E70" s="139"/>
      <c r="F70" s="94"/>
      <c r="G70" s="94"/>
      <c r="H70" s="94"/>
      <c r="I70" s="94"/>
      <c r="J70" s="95"/>
      <c r="K70" s="49" t="str">
        <f>IFERROR(VLOOKUP(H70, Tabelle211[], 2, FALSE)," ")</f>
        <v xml:space="preserve"> </v>
      </c>
      <c r="L70" s="27" t="str">
        <f t="shared" si="0"/>
        <v/>
      </c>
      <c r="M70" s="2">
        <f t="shared" si="2"/>
        <v>0</v>
      </c>
      <c r="P70" s="18"/>
      <c r="Q70" s="18"/>
      <c r="R70" s="18"/>
      <c r="S70" s="18"/>
      <c r="T70" s="18"/>
      <c r="U70" s="18"/>
      <c r="V70" s="18"/>
      <c r="W70" s="18"/>
      <c r="X70" s="18"/>
      <c r="Y70" s="18"/>
      <c r="Z70" s="18"/>
      <c r="AA70" s="18"/>
      <c r="AB70" s="18"/>
    </row>
    <row r="71" spans="1:28" x14ac:dyDescent="0.2">
      <c r="A71" s="121"/>
      <c r="B71" s="94"/>
      <c r="C71" s="94"/>
      <c r="D71" s="139" t="str">
        <f t="shared" si="1"/>
        <v/>
      </c>
      <c r="E71" s="139"/>
      <c r="F71" s="94"/>
      <c r="G71" s="94"/>
      <c r="H71" s="94"/>
      <c r="I71" s="94"/>
      <c r="J71" s="95"/>
      <c r="K71" s="49" t="str">
        <f>IFERROR(VLOOKUP(H71, Tabelle211[], 2, FALSE)," ")</f>
        <v xml:space="preserve"> </v>
      </c>
      <c r="L71" s="27" t="str">
        <f t="shared" si="0"/>
        <v/>
      </c>
      <c r="M71" s="2">
        <f t="shared" si="2"/>
        <v>0</v>
      </c>
      <c r="P71" s="18"/>
      <c r="Q71" s="18"/>
      <c r="R71" s="18"/>
      <c r="S71" s="18"/>
      <c r="T71" s="18"/>
      <c r="U71" s="18"/>
      <c r="V71" s="18"/>
      <c r="W71" s="18"/>
      <c r="X71" s="18"/>
      <c r="Y71" s="18"/>
      <c r="Z71" s="18"/>
      <c r="AA71" s="18"/>
      <c r="AB71" s="18"/>
    </row>
    <row r="72" spans="1:28" x14ac:dyDescent="0.2">
      <c r="A72" s="121"/>
      <c r="B72" s="94"/>
      <c r="C72" s="94"/>
      <c r="D72" s="139" t="str">
        <f t="shared" si="1"/>
        <v/>
      </c>
      <c r="E72" s="139"/>
      <c r="F72" s="94"/>
      <c r="G72" s="94"/>
      <c r="H72" s="94"/>
      <c r="I72" s="94"/>
      <c r="J72" s="95"/>
      <c r="K72" s="49" t="str">
        <f>IFERROR(VLOOKUP(H72, Tabelle211[], 2, FALSE)," ")</f>
        <v xml:space="preserve"> </v>
      </c>
      <c r="L72" s="27" t="str">
        <f t="shared" ref="L72:L103" si="3">IFERROR(D72*A72*K72,"")</f>
        <v/>
      </c>
      <c r="M72" s="2">
        <f t="shared" si="2"/>
        <v>0</v>
      </c>
      <c r="P72" s="18"/>
      <c r="Q72" s="18"/>
      <c r="R72" s="18"/>
      <c r="S72" s="18"/>
      <c r="T72" s="18"/>
      <c r="U72" s="18"/>
      <c r="V72" s="18"/>
      <c r="W72" s="18"/>
      <c r="X72" s="18"/>
      <c r="Y72" s="18"/>
      <c r="Z72" s="18"/>
      <c r="AA72" s="18"/>
      <c r="AB72" s="18"/>
    </row>
    <row r="73" spans="1:28" x14ac:dyDescent="0.2">
      <c r="A73" s="121"/>
      <c r="B73" s="94"/>
      <c r="C73" s="94"/>
      <c r="D73" s="139" t="str">
        <f t="shared" si="1"/>
        <v/>
      </c>
      <c r="E73" s="139"/>
      <c r="F73" s="94"/>
      <c r="G73" s="94"/>
      <c r="H73" s="94"/>
      <c r="I73" s="94"/>
      <c r="J73" s="95"/>
      <c r="K73" s="49" t="str">
        <f>IFERROR(VLOOKUP(H73, Tabelle211[], 2, FALSE)," ")</f>
        <v xml:space="preserve"> </v>
      </c>
      <c r="L73" s="27" t="str">
        <f t="shared" si="3"/>
        <v/>
      </c>
      <c r="M73" s="2">
        <f t="shared" si="2"/>
        <v>0</v>
      </c>
      <c r="P73" s="18"/>
      <c r="Q73" s="18"/>
      <c r="R73" s="18"/>
      <c r="S73" s="18"/>
      <c r="T73" s="18"/>
      <c r="U73" s="18"/>
      <c r="V73" s="18"/>
      <c r="W73" s="18"/>
      <c r="X73" s="18"/>
      <c r="Y73" s="18"/>
      <c r="Z73" s="18"/>
      <c r="AA73" s="18"/>
      <c r="AB73" s="18"/>
    </row>
    <row r="74" spans="1:28" x14ac:dyDescent="0.2">
      <c r="A74" s="121"/>
      <c r="B74" s="94"/>
      <c r="C74" s="94"/>
      <c r="D74" s="139" t="str">
        <f t="shared" si="1"/>
        <v/>
      </c>
      <c r="E74" s="139"/>
      <c r="F74" s="94"/>
      <c r="G74" s="94"/>
      <c r="H74" s="94"/>
      <c r="I74" s="94"/>
      <c r="J74" s="95"/>
      <c r="K74" s="49" t="str">
        <f>IFERROR(VLOOKUP(H74, Tabelle211[], 2, FALSE)," ")</f>
        <v xml:space="preserve"> </v>
      </c>
      <c r="L74" s="27" t="str">
        <f t="shared" si="3"/>
        <v/>
      </c>
      <c r="M74" s="2">
        <f t="shared" si="2"/>
        <v>0</v>
      </c>
      <c r="P74" s="18"/>
      <c r="Q74" s="18"/>
      <c r="R74" s="18"/>
      <c r="S74" s="18"/>
      <c r="T74" s="18"/>
      <c r="U74" s="18"/>
      <c r="V74" s="18"/>
      <c r="W74" s="18"/>
      <c r="X74" s="18"/>
      <c r="Y74" s="18"/>
      <c r="Z74" s="18"/>
      <c r="AA74" s="18"/>
      <c r="AB74" s="18"/>
    </row>
    <row r="75" spans="1:28" x14ac:dyDescent="0.2">
      <c r="A75" s="121"/>
      <c r="B75" s="94"/>
      <c r="C75" s="94"/>
      <c r="D75" s="139" t="str">
        <f t="shared" si="1"/>
        <v/>
      </c>
      <c r="E75" s="139"/>
      <c r="F75" s="94"/>
      <c r="G75" s="94"/>
      <c r="H75" s="94"/>
      <c r="I75" s="94"/>
      <c r="J75" s="95"/>
      <c r="K75" s="49" t="str">
        <f>IFERROR(VLOOKUP(H75, Tabelle211[], 2, FALSE)," ")</f>
        <v xml:space="preserve"> </v>
      </c>
      <c r="L75" s="27" t="str">
        <f t="shared" si="3"/>
        <v/>
      </c>
      <c r="M75" s="2">
        <f t="shared" si="2"/>
        <v>0</v>
      </c>
      <c r="P75" s="18"/>
      <c r="Q75" s="18"/>
      <c r="R75" s="18"/>
      <c r="S75" s="18"/>
      <c r="T75" s="18"/>
      <c r="U75" s="18"/>
      <c r="V75" s="18"/>
      <c r="W75" s="18"/>
      <c r="X75" s="18"/>
      <c r="Y75" s="18"/>
      <c r="Z75" s="18"/>
      <c r="AA75" s="18"/>
      <c r="AB75" s="18"/>
    </row>
    <row r="76" spans="1:28" x14ac:dyDescent="0.2">
      <c r="A76" s="121"/>
      <c r="B76" s="94"/>
      <c r="C76" s="94"/>
      <c r="D76" s="139" t="str">
        <f t="shared" si="1"/>
        <v/>
      </c>
      <c r="E76" s="139"/>
      <c r="F76" s="94"/>
      <c r="G76" s="94"/>
      <c r="H76" s="94"/>
      <c r="I76" s="94"/>
      <c r="J76" s="95"/>
      <c r="K76" s="49" t="str">
        <f>IFERROR(VLOOKUP(H76, Tabelle211[], 2, FALSE)," ")</f>
        <v xml:space="preserve"> </v>
      </c>
      <c r="L76" s="27" t="str">
        <f t="shared" si="3"/>
        <v/>
      </c>
      <c r="M76" s="2">
        <f t="shared" si="2"/>
        <v>0</v>
      </c>
      <c r="P76" s="18"/>
      <c r="Q76" s="18"/>
      <c r="R76" s="18"/>
      <c r="S76" s="18"/>
      <c r="T76" s="18"/>
      <c r="U76" s="18"/>
      <c r="V76" s="18"/>
      <c r="W76" s="18"/>
      <c r="X76" s="18"/>
      <c r="Y76" s="18"/>
      <c r="Z76" s="18"/>
      <c r="AA76" s="18"/>
      <c r="AB76" s="18"/>
    </row>
    <row r="77" spans="1:28" x14ac:dyDescent="0.2">
      <c r="A77" s="121"/>
      <c r="B77" s="94"/>
      <c r="C77" s="94"/>
      <c r="D77" s="139" t="str">
        <f t="shared" si="1"/>
        <v/>
      </c>
      <c r="E77" s="139"/>
      <c r="F77" s="94"/>
      <c r="G77" s="94"/>
      <c r="H77" s="94"/>
      <c r="I77" s="94"/>
      <c r="J77" s="95"/>
      <c r="K77" s="49" t="str">
        <f>IFERROR(VLOOKUP(H77, Tabelle211[], 2, FALSE)," ")</f>
        <v xml:space="preserve"> </v>
      </c>
      <c r="L77" s="27" t="str">
        <f t="shared" si="3"/>
        <v/>
      </c>
      <c r="M77" s="2">
        <f t="shared" si="2"/>
        <v>0</v>
      </c>
      <c r="P77" s="18"/>
      <c r="Q77" s="18"/>
      <c r="R77" s="18"/>
      <c r="S77" s="18"/>
      <c r="T77" s="18"/>
      <c r="U77" s="18"/>
      <c r="V77" s="18"/>
      <c r="W77" s="18"/>
      <c r="X77" s="18"/>
      <c r="Y77" s="18"/>
      <c r="Z77" s="18"/>
      <c r="AA77" s="18"/>
      <c r="AB77" s="18"/>
    </row>
    <row r="78" spans="1:28" x14ac:dyDescent="0.2">
      <c r="A78" s="121"/>
      <c r="B78" s="94"/>
      <c r="C78" s="94"/>
      <c r="D78" s="139" t="str">
        <f t="shared" si="1"/>
        <v/>
      </c>
      <c r="E78" s="139"/>
      <c r="F78" s="94"/>
      <c r="G78" s="94"/>
      <c r="H78" s="94"/>
      <c r="I78" s="94"/>
      <c r="J78" s="95"/>
      <c r="K78" s="49" t="str">
        <f>IFERROR(VLOOKUP(H78, Tabelle211[], 2, FALSE)," ")</f>
        <v xml:space="preserve"> </v>
      </c>
      <c r="L78" s="27" t="str">
        <f t="shared" si="3"/>
        <v/>
      </c>
      <c r="M78" s="2">
        <f t="shared" si="2"/>
        <v>0</v>
      </c>
      <c r="P78" s="18"/>
      <c r="Q78" s="18"/>
      <c r="R78" s="18"/>
      <c r="S78" s="18"/>
      <c r="T78" s="18"/>
      <c r="U78" s="18"/>
      <c r="V78" s="18"/>
      <c r="W78" s="18"/>
      <c r="X78" s="18"/>
      <c r="Y78" s="18"/>
      <c r="Z78" s="18"/>
      <c r="AA78" s="18"/>
      <c r="AB78" s="18"/>
    </row>
    <row r="79" spans="1:28" x14ac:dyDescent="0.2">
      <c r="A79" s="121"/>
      <c r="B79" s="94"/>
      <c r="C79" s="94"/>
      <c r="D79" s="139" t="str">
        <f t="shared" si="1"/>
        <v/>
      </c>
      <c r="E79" s="139"/>
      <c r="F79" s="94"/>
      <c r="G79" s="94"/>
      <c r="H79" s="94"/>
      <c r="I79" s="94"/>
      <c r="J79" s="95"/>
      <c r="K79" s="49" t="str">
        <f>IFERROR(VLOOKUP(H79, Tabelle211[], 2, FALSE)," ")</f>
        <v xml:space="preserve"> </v>
      </c>
      <c r="L79" s="27" t="str">
        <f t="shared" si="3"/>
        <v/>
      </c>
      <c r="M79" s="2">
        <f t="shared" si="2"/>
        <v>0</v>
      </c>
      <c r="P79" s="18"/>
      <c r="Q79" s="18"/>
      <c r="R79" s="18"/>
      <c r="S79" s="18"/>
      <c r="T79" s="18"/>
      <c r="U79" s="18"/>
      <c r="V79" s="18"/>
      <c r="W79" s="18"/>
      <c r="X79" s="18"/>
      <c r="Y79" s="18"/>
      <c r="Z79" s="18"/>
      <c r="AA79" s="18"/>
      <c r="AB79" s="18"/>
    </row>
    <row r="80" spans="1:28" x14ac:dyDescent="0.2">
      <c r="A80" s="121"/>
      <c r="B80" s="94"/>
      <c r="C80" s="94"/>
      <c r="D80" s="139" t="str">
        <f t="shared" si="1"/>
        <v/>
      </c>
      <c r="E80" s="139"/>
      <c r="F80" s="94"/>
      <c r="G80" s="94"/>
      <c r="H80" s="94"/>
      <c r="I80" s="94"/>
      <c r="J80" s="95"/>
      <c r="K80" s="49" t="str">
        <f>IFERROR(VLOOKUP(H80, Tabelle211[], 2, FALSE)," ")</f>
        <v xml:space="preserve"> </v>
      </c>
      <c r="L80" s="27" t="str">
        <f t="shared" si="3"/>
        <v/>
      </c>
      <c r="M80" s="2">
        <f t="shared" si="2"/>
        <v>0</v>
      </c>
      <c r="P80" s="18"/>
      <c r="Q80" s="18"/>
      <c r="R80" s="18"/>
      <c r="S80" s="18"/>
      <c r="T80" s="18"/>
      <c r="U80" s="18"/>
      <c r="V80" s="18"/>
      <c r="W80" s="18"/>
      <c r="X80" s="18"/>
      <c r="Y80" s="18"/>
      <c r="Z80" s="18"/>
      <c r="AA80" s="18"/>
      <c r="AB80" s="18"/>
    </row>
    <row r="81" spans="1:28" x14ac:dyDescent="0.2">
      <c r="A81" s="121"/>
      <c r="B81" s="94"/>
      <c r="C81" s="94"/>
      <c r="D81" s="139" t="str">
        <f t="shared" si="1"/>
        <v/>
      </c>
      <c r="E81" s="139"/>
      <c r="F81" s="94"/>
      <c r="G81" s="94"/>
      <c r="H81" s="94"/>
      <c r="I81" s="94"/>
      <c r="J81" s="95"/>
      <c r="K81" s="49" t="str">
        <f>IFERROR(VLOOKUP(H81, Tabelle211[], 2, FALSE)," ")</f>
        <v xml:space="preserve"> </v>
      </c>
      <c r="L81" s="27" t="str">
        <f t="shared" si="3"/>
        <v/>
      </c>
      <c r="M81" s="2">
        <f t="shared" si="2"/>
        <v>0</v>
      </c>
      <c r="P81" s="18"/>
      <c r="Q81" s="18"/>
      <c r="R81" s="18"/>
      <c r="S81" s="18"/>
      <c r="T81" s="18"/>
      <c r="U81" s="18"/>
      <c r="V81" s="18"/>
      <c r="W81" s="18"/>
      <c r="X81" s="18"/>
      <c r="Y81" s="18"/>
      <c r="Z81" s="18"/>
      <c r="AA81" s="18"/>
      <c r="AB81" s="18"/>
    </row>
    <row r="82" spans="1:28" x14ac:dyDescent="0.2">
      <c r="A82" s="121"/>
      <c r="B82" s="94"/>
      <c r="C82" s="94"/>
      <c r="D82" s="139" t="str">
        <f t="shared" si="1"/>
        <v/>
      </c>
      <c r="E82" s="139"/>
      <c r="F82" s="94"/>
      <c r="G82" s="94"/>
      <c r="H82" s="94"/>
      <c r="I82" s="94"/>
      <c r="J82" s="95"/>
      <c r="K82" s="49" t="str">
        <f>IFERROR(VLOOKUP(H82, Tabelle211[], 2, FALSE)," ")</f>
        <v xml:space="preserve"> </v>
      </c>
      <c r="L82" s="27" t="str">
        <f t="shared" si="3"/>
        <v/>
      </c>
      <c r="M82" s="2">
        <f t="shared" si="2"/>
        <v>0</v>
      </c>
      <c r="P82" s="18"/>
      <c r="Q82" s="18"/>
      <c r="R82" s="18"/>
      <c r="S82" s="18"/>
      <c r="T82" s="18"/>
      <c r="U82" s="18"/>
      <c r="V82" s="18"/>
      <c r="W82" s="18"/>
      <c r="X82" s="18"/>
      <c r="Y82" s="18"/>
      <c r="Z82" s="18"/>
      <c r="AA82" s="18"/>
      <c r="AB82" s="18"/>
    </row>
    <row r="83" spans="1:28" x14ac:dyDescent="0.2">
      <c r="A83" s="121"/>
      <c r="B83" s="94"/>
      <c r="C83" s="94"/>
      <c r="D83" s="139" t="str">
        <f t="shared" si="1"/>
        <v/>
      </c>
      <c r="E83" s="139"/>
      <c r="F83" s="94"/>
      <c r="G83" s="94"/>
      <c r="H83" s="94"/>
      <c r="I83" s="94"/>
      <c r="J83" s="95"/>
      <c r="K83" s="49" t="str">
        <f>IFERROR(VLOOKUP(H83, Tabelle211[], 2, FALSE)," ")</f>
        <v xml:space="preserve"> </v>
      </c>
      <c r="L83" s="27" t="str">
        <f t="shared" si="3"/>
        <v/>
      </c>
      <c r="M83" s="2">
        <f t="shared" si="2"/>
        <v>0</v>
      </c>
      <c r="P83" s="18"/>
      <c r="Q83" s="18"/>
      <c r="R83" s="18"/>
      <c r="S83" s="18"/>
      <c r="T83" s="18"/>
      <c r="U83" s="18"/>
      <c r="V83" s="18"/>
      <c r="W83" s="18"/>
      <c r="X83" s="18"/>
      <c r="Y83" s="18"/>
      <c r="Z83" s="18"/>
      <c r="AA83" s="18"/>
      <c r="AB83" s="18"/>
    </row>
    <row r="84" spans="1:28" x14ac:dyDescent="0.2">
      <c r="A84" s="121"/>
      <c r="B84" s="94"/>
      <c r="C84" s="94"/>
      <c r="D84" s="139" t="str">
        <f t="shared" si="1"/>
        <v/>
      </c>
      <c r="E84" s="139"/>
      <c r="F84" s="94"/>
      <c r="G84" s="94"/>
      <c r="H84" s="94"/>
      <c r="I84" s="94"/>
      <c r="J84" s="95"/>
      <c r="K84" s="49" t="str">
        <f>IFERROR(VLOOKUP(H84, Tabelle211[], 2, FALSE)," ")</f>
        <v xml:space="preserve"> </v>
      </c>
      <c r="L84" s="27" t="str">
        <f t="shared" si="3"/>
        <v/>
      </c>
      <c r="M84" s="2">
        <f t="shared" si="2"/>
        <v>0</v>
      </c>
      <c r="P84" s="18"/>
      <c r="Q84" s="18"/>
      <c r="R84" s="18"/>
      <c r="S84" s="18"/>
      <c r="T84" s="18"/>
      <c r="U84" s="18"/>
      <c r="V84" s="18"/>
      <c r="W84" s="18"/>
      <c r="X84" s="18"/>
      <c r="Y84" s="18"/>
      <c r="Z84" s="18"/>
      <c r="AA84" s="18"/>
      <c r="AB84" s="18"/>
    </row>
    <row r="85" spans="1:28" x14ac:dyDescent="0.2">
      <c r="A85" s="121"/>
      <c r="B85" s="94"/>
      <c r="C85" s="94"/>
      <c r="D85" s="139" t="str">
        <f t="shared" si="1"/>
        <v/>
      </c>
      <c r="E85" s="139"/>
      <c r="F85" s="94"/>
      <c r="G85" s="94"/>
      <c r="H85" s="94"/>
      <c r="I85" s="94"/>
      <c r="J85" s="95"/>
      <c r="K85" s="49" t="str">
        <f>IFERROR(VLOOKUP(H85, Tabelle211[], 2, FALSE)," ")</f>
        <v xml:space="preserve"> </v>
      </c>
      <c r="L85" s="27" t="str">
        <f t="shared" si="3"/>
        <v/>
      </c>
      <c r="M85" s="2">
        <f t="shared" si="2"/>
        <v>0</v>
      </c>
      <c r="P85" s="18"/>
      <c r="Q85" s="18"/>
      <c r="R85" s="18"/>
      <c r="S85" s="18"/>
      <c r="T85" s="18"/>
      <c r="U85" s="18"/>
      <c r="V85" s="18"/>
      <c r="W85" s="18"/>
      <c r="X85" s="18"/>
      <c r="Y85" s="18"/>
      <c r="Z85" s="18"/>
      <c r="AA85" s="18"/>
      <c r="AB85" s="18"/>
    </row>
    <row r="86" spans="1:28" x14ac:dyDescent="0.2">
      <c r="A86" s="121"/>
      <c r="B86" s="94"/>
      <c r="C86" s="94"/>
      <c r="D86" s="139" t="str">
        <f t="shared" si="1"/>
        <v/>
      </c>
      <c r="E86" s="139"/>
      <c r="F86" s="94"/>
      <c r="G86" s="94"/>
      <c r="H86" s="94"/>
      <c r="I86" s="94"/>
      <c r="J86" s="95"/>
      <c r="K86" s="49" t="str">
        <f>IFERROR(VLOOKUP(H86, Tabelle211[], 2, FALSE)," ")</f>
        <v xml:space="preserve"> </v>
      </c>
      <c r="L86" s="27" t="str">
        <f t="shared" si="3"/>
        <v/>
      </c>
      <c r="M86" s="2">
        <f t="shared" si="2"/>
        <v>0</v>
      </c>
      <c r="P86" s="18"/>
      <c r="Q86" s="18"/>
      <c r="R86" s="18"/>
      <c r="S86" s="18"/>
      <c r="T86" s="18"/>
      <c r="U86" s="18"/>
      <c r="V86" s="18"/>
      <c r="W86" s="18"/>
      <c r="X86" s="18"/>
      <c r="Y86" s="18"/>
      <c r="Z86" s="18"/>
      <c r="AA86" s="18"/>
      <c r="AB86" s="18"/>
    </row>
    <row r="87" spans="1:28" x14ac:dyDescent="0.2">
      <c r="A87" s="121"/>
      <c r="B87" s="94"/>
      <c r="C87" s="94"/>
      <c r="D87" s="139" t="str">
        <f t="shared" si="1"/>
        <v/>
      </c>
      <c r="E87" s="139"/>
      <c r="F87" s="94"/>
      <c r="G87" s="94"/>
      <c r="H87" s="94"/>
      <c r="I87" s="94"/>
      <c r="J87" s="95"/>
      <c r="K87" s="49" t="str">
        <f>IFERROR(VLOOKUP(H87, Tabelle211[], 2, FALSE)," ")</f>
        <v xml:space="preserve"> </v>
      </c>
      <c r="L87" s="27" t="str">
        <f t="shared" si="3"/>
        <v/>
      </c>
      <c r="M87" s="2">
        <f t="shared" si="2"/>
        <v>0</v>
      </c>
      <c r="P87" s="18"/>
      <c r="Q87" s="18"/>
      <c r="R87" s="18"/>
      <c r="S87" s="18"/>
      <c r="T87" s="18"/>
      <c r="U87" s="18"/>
      <c r="V87" s="18"/>
      <c r="W87" s="18"/>
      <c r="X87" s="18"/>
      <c r="Y87" s="18"/>
      <c r="Z87" s="18"/>
      <c r="AA87" s="18"/>
      <c r="AB87" s="18"/>
    </row>
    <row r="88" spans="1:28" x14ac:dyDescent="0.2">
      <c r="A88" s="121"/>
      <c r="B88" s="94"/>
      <c r="C88" s="94"/>
      <c r="D88" s="139" t="str">
        <f t="shared" si="1"/>
        <v/>
      </c>
      <c r="E88" s="139"/>
      <c r="F88" s="94"/>
      <c r="G88" s="94"/>
      <c r="H88" s="94"/>
      <c r="I88" s="94"/>
      <c r="J88" s="95"/>
      <c r="K88" s="49" t="str">
        <f>IFERROR(VLOOKUP(H88, Tabelle211[], 2, FALSE)," ")</f>
        <v xml:space="preserve"> </v>
      </c>
      <c r="L88" s="27" t="str">
        <f t="shared" si="3"/>
        <v/>
      </c>
      <c r="M88" s="2">
        <f t="shared" si="2"/>
        <v>0</v>
      </c>
      <c r="P88" s="18"/>
      <c r="Q88" s="18"/>
      <c r="R88" s="18"/>
      <c r="S88" s="18"/>
      <c r="T88" s="18"/>
      <c r="U88" s="18"/>
      <c r="V88" s="18"/>
      <c r="W88" s="18"/>
      <c r="X88" s="18"/>
      <c r="Y88" s="18"/>
      <c r="Z88" s="18"/>
      <c r="AA88" s="18"/>
      <c r="AB88" s="18"/>
    </row>
    <row r="89" spans="1:28" x14ac:dyDescent="0.2">
      <c r="A89" s="121"/>
      <c r="B89" s="94"/>
      <c r="C89" s="94"/>
      <c r="D89" s="139" t="str">
        <f t="shared" si="1"/>
        <v/>
      </c>
      <c r="E89" s="139"/>
      <c r="F89" s="94"/>
      <c r="G89" s="94"/>
      <c r="H89" s="94"/>
      <c r="I89" s="94"/>
      <c r="J89" s="95"/>
      <c r="K89" s="49" t="str">
        <f>IFERROR(VLOOKUP(H89, Tabelle211[], 2, FALSE)," ")</f>
        <v xml:space="preserve"> </v>
      </c>
      <c r="L89" s="27" t="str">
        <f t="shared" si="3"/>
        <v/>
      </c>
      <c r="M89" s="2">
        <f t="shared" si="2"/>
        <v>0</v>
      </c>
      <c r="P89" s="18"/>
      <c r="Q89" s="18"/>
      <c r="R89" s="18"/>
      <c r="S89" s="18"/>
      <c r="T89" s="18"/>
      <c r="U89" s="18"/>
      <c r="V89" s="18"/>
      <c r="W89" s="18"/>
      <c r="X89" s="18"/>
      <c r="Y89" s="18"/>
      <c r="Z89" s="18"/>
      <c r="AA89" s="18"/>
      <c r="AB89" s="18"/>
    </row>
    <row r="90" spans="1:28" x14ac:dyDescent="0.2">
      <c r="A90" s="121"/>
      <c r="B90" s="94"/>
      <c r="C90" s="94"/>
      <c r="D90" s="139" t="str">
        <f t="shared" si="1"/>
        <v/>
      </c>
      <c r="E90" s="139"/>
      <c r="F90" s="94"/>
      <c r="G90" s="94"/>
      <c r="H90" s="94"/>
      <c r="I90" s="94"/>
      <c r="J90" s="95"/>
      <c r="K90" s="49" t="str">
        <f>IFERROR(VLOOKUP(H90, Tabelle211[], 2, FALSE)," ")</f>
        <v xml:space="preserve"> </v>
      </c>
      <c r="L90" s="27" t="str">
        <f t="shared" si="3"/>
        <v/>
      </c>
      <c r="M90" s="2">
        <f t="shared" si="2"/>
        <v>0</v>
      </c>
      <c r="P90" s="18"/>
      <c r="Q90" s="18"/>
      <c r="R90" s="18"/>
      <c r="S90" s="18"/>
      <c r="T90" s="18"/>
      <c r="U90" s="18"/>
      <c r="V90" s="18"/>
      <c r="W90" s="18"/>
      <c r="X90" s="18"/>
      <c r="Y90" s="18"/>
      <c r="Z90" s="18"/>
      <c r="AA90" s="18"/>
      <c r="AB90" s="18"/>
    </row>
    <row r="91" spans="1:28" x14ac:dyDescent="0.2">
      <c r="A91" s="121"/>
      <c r="B91" s="94"/>
      <c r="C91" s="94"/>
      <c r="D91" s="139" t="str">
        <f t="shared" si="1"/>
        <v/>
      </c>
      <c r="E91" s="139"/>
      <c r="F91" s="94"/>
      <c r="G91" s="94"/>
      <c r="H91" s="94"/>
      <c r="I91" s="94"/>
      <c r="J91" s="95"/>
      <c r="K91" s="49" t="str">
        <f>IFERROR(VLOOKUP(H91, Tabelle211[], 2, FALSE)," ")</f>
        <v xml:space="preserve"> </v>
      </c>
      <c r="L91" s="27" t="str">
        <f t="shared" si="3"/>
        <v/>
      </c>
      <c r="M91" s="2">
        <f t="shared" si="2"/>
        <v>0</v>
      </c>
      <c r="P91" s="18"/>
      <c r="Q91" s="18"/>
      <c r="R91" s="18"/>
      <c r="S91" s="18"/>
      <c r="T91" s="18"/>
      <c r="U91" s="18"/>
      <c r="V91" s="18"/>
      <c r="W91" s="18"/>
      <c r="X91" s="18"/>
      <c r="Y91" s="18"/>
      <c r="Z91" s="18"/>
      <c r="AA91" s="18"/>
      <c r="AB91" s="18"/>
    </row>
    <row r="92" spans="1:28" x14ac:dyDescent="0.2">
      <c r="A92" s="121"/>
      <c r="B92" s="94"/>
      <c r="C92" s="94"/>
      <c r="D92" s="139" t="str">
        <f t="shared" si="1"/>
        <v/>
      </c>
      <c r="E92" s="139"/>
      <c r="F92" s="94"/>
      <c r="G92" s="94"/>
      <c r="H92" s="94"/>
      <c r="I92" s="94"/>
      <c r="J92" s="95"/>
      <c r="K92" s="49" t="str">
        <f>IFERROR(VLOOKUP(H92, Tabelle211[], 2, FALSE)," ")</f>
        <v xml:space="preserve"> </v>
      </c>
      <c r="L92" s="27" t="str">
        <f t="shared" si="3"/>
        <v/>
      </c>
      <c r="M92" s="2">
        <f t="shared" si="2"/>
        <v>0</v>
      </c>
      <c r="P92" s="18"/>
      <c r="Q92" s="18"/>
      <c r="R92" s="18"/>
      <c r="S92" s="18"/>
      <c r="T92" s="18"/>
      <c r="U92" s="18"/>
      <c r="V92" s="18"/>
      <c r="W92" s="18"/>
      <c r="X92" s="18"/>
      <c r="Y92" s="18"/>
      <c r="Z92" s="18"/>
      <c r="AA92" s="18"/>
      <c r="AB92" s="18"/>
    </row>
    <row r="93" spans="1:28" x14ac:dyDescent="0.2">
      <c r="A93" s="121"/>
      <c r="B93" s="94"/>
      <c r="C93" s="94"/>
      <c r="D93" s="139" t="str">
        <f t="shared" si="1"/>
        <v/>
      </c>
      <c r="E93" s="139"/>
      <c r="F93" s="94"/>
      <c r="G93" s="94"/>
      <c r="H93" s="94"/>
      <c r="I93" s="94"/>
      <c r="J93" s="95"/>
      <c r="K93" s="49" t="str">
        <f>IFERROR(VLOOKUP(H93, Tabelle211[], 2, FALSE)," ")</f>
        <v xml:space="preserve"> </v>
      </c>
      <c r="L93" s="27" t="str">
        <f t="shared" si="3"/>
        <v/>
      </c>
      <c r="M93" s="2">
        <f t="shared" si="2"/>
        <v>0</v>
      </c>
      <c r="P93" s="18"/>
      <c r="Q93" s="18"/>
      <c r="R93" s="18"/>
      <c r="S93" s="18"/>
      <c r="T93" s="18"/>
      <c r="U93" s="18"/>
      <c r="V93" s="18"/>
      <c r="W93" s="18"/>
      <c r="X93" s="18"/>
      <c r="Y93" s="18"/>
      <c r="Z93" s="18"/>
      <c r="AA93" s="18"/>
      <c r="AB93" s="18"/>
    </row>
    <row r="94" spans="1:28" x14ac:dyDescent="0.2">
      <c r="A94" s="121"/>
      <c r="B94" s="94"/>
      <c r="C94" s="94"/>
      <c r="D94" s="139" t="str">
        <f t="shared" si="1"/>
        <v/>
      </c>
      <c r="E94" s="139"/>
      <c r="F94" s="94"/>
      <c r="G94" s="94"/>
      <c r="H94" s="94"/>
      <c r="I94" s="94"/>
      <c r="J94" s="95"/>
      <c r="K94" s="49" t="str">
        <f>IFERROR(VLOOKUP(H94, Tabelle211[], 2, FALSE)," ")</f>
        <v xml:space="preserve"> </v>
      </c>
      <c r="L94" s="27" t="str">
        <f t="shared" si="3"/>
        <v/>
      </c>
      <c r="M94" s="2">
        <f t="shared" si="2"/>
        <v>0</v>
      </c>
      <c r="P94" s="18"/>
      <c r="Q94" s="18"/>
      <c r="R94" s="18"/>
      <c r="S94" s="18"/>
      <c r="T94" s="18"/>
      <c r="U94" s="18"/>
      <c r="V94" s="18"/>
      <c r="W94" s="18"/>
      <c r="X94" s="18"/>
      <c r="Y94" s="18"/>
      <c r="Z94" s="18"/>
      <c r="AA94" s="18"/>
      <c r="AB94" s="18"/>
    </row>
    <row r="95" spans="1:28" x14ac:dyDescent="0.2">
      <c r="A95" s="121"/>
      <c r="B95" s="94"/>
      <c r="C95" s="94"/>
      <c r="D95" s="139" t="str">
        <f t="shared" si="1"/>
        <v/>
      </c>
      <c r="E95" s="139"/>
      <c r="F95" s="94"/>
      <c r="G95" s="94"/>
      <c r="H95" s="94"/>
      <c r="I95" s="94"/>
      <c r="J95" s="95"/>
      <c r="K95" s="49" t="str">
        <f>IFERROR(VLOOKUP(H95, Tabelle211[], 2, FALSE)," ")</f>
        <v xml:space="preserve"> </v>
      </c>
      <c r="L95" s="27" t="str">
        <f t="shared" si="3"/>
        <v/>
      </c>
      <c r="M95" s="2">
        <f t="shared" si="2"/>
        <v>0</v>
      </c>
      <c r="P95" s="18"/>
      <c r="Q95" s="18"/>
      <c r="R95" s="18"/>
      <c r="S95" s="18"/>
      <c r="T95" s="18"/>
      <c r="U95" s="18"/>
      <c r="V95" s="18"/>
      <c r="W95" s="18"/>
      <c r="X95" s="18"/>
      <c r="Y95" s="18"/>
      <c r="Z95" s="18"/>
      <c r="AA95" s="18"/>
      <c r="AB95" s="18"/>
    </row>
    <row r="96" spans="1:28" x14ac:dyDescent="0.2">
      <c r="A96" s="121"/>
      <c r="B96" s="94"/>
      <c r="C96" s="94"/>
      <c r="D96" s="139" t="str">
        <f t="shared" si="1"/>
        <v/>
      </c>
      <c r="E96" s="139"/>
      <c r="F96" s="94"/>
      <c r="G96" s="94"/>
      <c r="H96" s="94"/>
      <c r="I96" s="94"/>
      <c r="J96" s="95"/>
      <c r="K96" s="49" t="str">
        <f>IFERROR(VLOOKUP(H96, Tabelle211[], 2, FALSE)," ")</f>
        <v xml:space="preserve"> </v>
      </c>
      <c r="L96" s="27" t="str">
        <f t="shared" si="3"/>
        <v/>
      </c>
      <c r="M96" s="2">
        <f t="shared" si="2"/>
        <v>0</v>
      </c>
      <c r="P96" s="18"/>
      <c r="Q96" s="18"/>
      <c r="R96" s="18"/>
      <c r="S96" s="18"/>
      <c r="T96" s="18"/>
      <c r="U96" s="18"/>
      <c r="V96" s="18"/>
      <c r="W96" s="18"/>
      <c r="X96" s="18"/>
      <c r="Y96" s="18"/>
      <c r="Z96" s="18"/>
      <c r="AA96" s="18"/>
      <c r="AB96" s="18"/>
    </row>
    <row r="97" spans="1:28" x14ac:dyDescent="0.2">
      <c r="A97" s="121"/>
      <c r="B97" s="94"/>
      <c r="C97" s="94"/>
      <c r="D97" s="139" t="str">
        <f t="shared" si="1"/>
        <v/>
      </c>
      <c r="E97" s="139"/>
      <c r="F97" s="94"/>
      <c r="G97" s="94"/>
      <c r="H97" s="94"/>
      <c r="I97" s="94"/>
      <c r="J97" s="95"/>
      <c r="K97" s="49" t="str">
        <f>IFERROR(VLOOKUP(H97, Tabelle211[], 2, FALSE)," ")</f>
        <v xml:space="preserve"> </v>
      </c>
      <c r="L97" s="27" t="str">
        <f t="shared" si="3"/>
        <v/>
      </c>
      <c r="M97" s="2">
        <f t="shared" si="2"/>
        <v>0</v>
      </c>
      <c r="P97" s="18"/>
      <c r="Q97" s="18"/>
      <c r="R97" s="18"/>
      <c r="S97" s="18"/>
      <c r="T97" s="18"/>
      <c r="U97" s="18"/>
      <c r="V97" s="18"/>
      <c r="W97" s="18"/>
      <c r="X97" s="18"/>
      <c r="Y97" s="18"/>
      <c r="Z97" s="18"/>
      <c r="AA97" s="18"/>
      <c r="AB97" s="18"/>
    </row>
    <row r="98" spans="1:28" x14ac:dyDescent="0.2">
      <c r="A98" s="121"/>
      <c r="B98" s="94"/>
      <c r="C98" s="94"/>
      <c r="D98" s="139" t="str">
        <f t="shared" si="1"/>
        <v/>
      </c>
      <c r="E98" s="139"/>
      <c r="F98" s="94"/>
      <c r="G98" s="94"/>
      <c r="H98" s="94"/>
      <c r="I98" s="94"/>
      <c r="J98" s="95"/>
      <c r="K98" s="49" t="str">
        <f>IFERROR(VLOOKUP(H98, Tabelle211[], 2, FALSE)," ")</f>
        <v xml:space="preserve"> </v>
      </c>
      <c r="L98" s="27" t="str">
        <f t="shared" si="3"/>
        <v/>
      </c>
      <c r="M98" s="2">
        <f t="shared" si="2"/>
        <v>0</v>
      </c>
      <c r="P98" s="18"/>
      <c r="Q98" s="18"/>
      <c r="R98" s="18"/>
      <c r="S98" s="18"/>
      <c r="T98" s="18"/>
      <c r="U98" s="18"/>
      <c r="V98" s="18"/>
      <c r="W98" s="18"/>
      <c r="X98" s="18"/>
      <c r="Y98" s="18"/>
      <c r="Z98" s="18"/>
      <c r="AA98" s="18"/>
      <c r="AB98" s="18"/>
    </row>
    <row r="99" spans="1:28" x14ac:dyDescent="0.2">
      <c r="A99" s="121"/>
      <c r="B99" s="94"/>
      <c r="C99" s="94"/>
      <c r="D99" s="139" t="str">
        <f t="shared" si="1"/>
        <v/>
      </c>
      <c r="E99" s="139"/>
      <c r="F99" s="94"/>
      <c r="G99" s="94"/>
      <c r="H99" s="94"/>
      <c r="I99" s="94"/>
      <c r="J99" s="95"/>
      <c r="K99" s="49" t="str">
        <f>IFERROR(VLOOKUP(H99, Tabelle211[], 2, FALSE)," ")</f>
        <v xml:space="preserve"> </v>
      </c>
      <c r="L99" s="27" t="str">
        <f t="shared" si="3"/>
        <v/>
      </c>
      <c r="M99" s="2">
        <f t="shared" si="2"/>
        <v>0</v>
      </c>
      <c r="P99" s="18"/>
      <c r="Q99" s="18"/>
      <c r="R99" s="18"/>
      <c r="S99" s="18"/>
      <c r="T99" s="18"/>
      <c r="U99" s="18"/>
      <c r="V99" s="18"/>
      <c r="W99" s="18"/>
      <c r="X99" s="18"/>
      <c r="Y99" s="18"/>
      <c r="Z99" s="18"/>
      <c r="AA99" s="18"/>
      <c r="AB99" s="18"/>
    </row>
    <row r="100" spans="1:28" x14ac:dyDescent="0.2">
      <c r="A100" s="121"/>
      <c r="B100" s="94"/>
      <c r="C100" s="94"/>
      <c r="D100" s="139" t="str">
        <f t="shared" si="1"/>
        <v/>
      </c>
      <c r="E100" s="139"/>
      <c r="F100" s="94"/>
      <c r="G100" s="94"/>
      <c r="H100" s="94"/>
      <c r="I100" s="94"/>
      <c r="J100" s="95"/>
      <c r="K100" s="49" t="str">
        <f>IFERROR(VLOOKUP(H100, Tabelle211[], 2, FALSE)," ")</f>
        <v xml:space="preserve"> </v>
      </c>
      <c r="L100" s="27" t="str">
        <f t="shared" si="3"/>
        <v/>
      </c>
      <c r="M100" s="2">
        <f t="shared" si="2"/>
        <v>0</v>
      </c>
      <c r="P100" s="18"/>
      <c r="Q100" s="18"/>
      <c r="R100" s="18"/>
      <c r="S100" s="18"/>
      <c r="T100" s="18"/>
      <c r="U100" s="18"/>
      <c r="V100" s="18"/>
      <c r="W100" s="18"/>
      <c r="X100" s="18"/>
      <c r="Y100" s="18"/>
      <c r="Z100" s="18"/>
      <c r="AA100" s="18"/>
      <c r="AB100" s="18"/>
    </row>
    <row r="101" spans="1:28" x14ac:dyDescent="0.2">
      <c r="A101" s="121"/>
      <c r="B101" s="94"/>
      <c r="C101" s="94"/>
      <c r="D101" s="139" t="str">
        <f t="shared" si="1"/>
        <v/>
      </c>
      <c r="E101" s="139"/>
      <c r="F101" s="94"/>
      <c r="G101" s="94"/>
      <c r="H101" s="94"/>
      <c r="I101" s="94"/>
      <c r="J101" s="95"/>
      <c r="K101" s="49" t="str">
        <f>IFERROR(VLOOKUP(H101, Tabelle211[], 2, FALSE)," ")</f>
        <v xml:space="preserve"> </v>
      </c>
      <c r="L101" s="27" t="str">
        <f t="shared" si="3"/>
        <v/>
      </c>
      <c r="M101" s="2">
        <f t="shared" si="2"/>
        <v>0</v>
      </c>
      <c r="P101" s="18"/>
      <c r="Q101" s="18"/>
      <c r="R101" s="18"/>
      <c r="S101" s="18"/>
      <c r="T101" s="18"/>
      <c r="U101" s="18"/>
      <c r="V101" s="18"/>
      <c r="W101" s="18"/>
      <c r="X101" s="18"/>
      <c r="Y101" s="18"/>
      <c r="Z101" s="18"/>
      <c r="AA101" s="18"/>
      <c r="AB101" s="18"/>
    </row>
    <row r="102" spans="1:28" x14ac:dyDescent="0.2">
      <c r="A102" s="121"/>
      <c r="B102" s="94"/>
      <c r="C102" s="94"/>
      <c r="D102" s="139" t="str">
        <f t="shared" si="1"/>
        <v/>
      </c>
      <c r="E102" s="139"/>
      <c r="F102" s="94"/>
      <c r="G102" s="94"/>
      <c r="H102" s="94"/>
      <c r="I102" s="94"/>
      <c r="J102" s="95"/>
      <c r="K102" s="49" t="str">
        <f>IFERROR(VLOOKUP(H102, Tabelle211[], 2, FALSE)," ")</f>
        <v xml:space="preserve"> </v>
      </c>
      <c r="L102" s="27" t="str">
        <f t="shared" si="3"/>
        <v/>
      </c>
      <c r="M102" s="2">
        <f t="shared" si="2"/>
        <v>0</v>
      </c>
      <c r="P102" s="18"/>
      <c r="Q102" s="18"/>
      <c r="R102" s="18"/>
      <c r="S102" s="18"/>
      <c r="T102" s="18"/>
      <c r="U102" s="18"/>
      <c r="V102" s="18"/>
      <c r="W102" s="18"/>
      <c r="X102" s="18"/>
      <c r="Y102" s="18"/>
      <c r="Z102" s="18"/>
      <c r="AA102" s="18"/>
      <c r="AB102" s="18"/>
    </row>
    <row r="103" spans="1:28" x14ac:dyDescent="0.2">
      <c r="A103" s="121"/>
      <c r="B103" s="94"/>
      <c r="C103" s="94"/>
      <c r="D103" s="139" t="str">
        <f t="shared" si="1"/>
        <v/>
      </c>
      <c r="E103" s="139"/>
      <c r="F103" s="94"/>
      <c r="G103" s="94"/>
      <c r="H103" s="94"/>
      <c r="I103" s="94"/>
      <c r="J103" s="95"/>
      <c r="K103" s="49" t="str">
        <f>IFERROR(VLOOKUP(H103, Tabelle211[], 2, FALSE)," ")</f>
        <v xml:space="preserve"> </v>
      </c>
      <c r="L103" s="27" t="str">
        <f t="shared" si="3"/>
        <v/>
      </c>
      <c r="M103" s="2">
        <f t="shared" si="2"/>
        <v>0</v>
      </c>
      <c r="P103" s="18"/>
      <c r="Q103" s="18"/>
      <c r="R103" s="18"/>
      <c r="S103" s="18"/>
      <c r="T103" s="18"/>
      <c r="U103" s="18"/>
      <c r="V103" s="18"/>
      <c r="W103" s="18"/>
      <c r="X103" s="18"/>
      <c r="Y103" s="18"/>
      <c r="Z103" s="18"/>
      <c r="AA103" s="18"/>
      <c r="AB103" s="18"/>
    </row>
    <row r="104" spans="1:28" x14ac:dyDescent="0.2">
      <c r="A104" s="121"/>
      <c r="B104" s="94"/>
      <c r="C104" s="94"/>
      <c r="D104" s="139" t="str">
        <f t="shared" si="1"/>
        <v/>
      </c>
      <c r="E104" s="139"/>
      <c r="F104" s="94"/>
      <c r="G104" s="94"/>
      <c r="H104" s="94"/>
      <c r="I104" s="94"/>
      <c r="J104" s="95"/>
      <c r="K104" s="49" t="str">
        <f>IFERROR(VLOOKUP(H104, Tabelle211[], 2, FALSE)," ")</f>
        <v xml:space="preserve"> </v>
      </c>
      <c r="L104" s="27" t="str">
        <f t="shared" ref="L104:L109" si="4">IFERROR(D104*A104*K104,"")</f>
        <v/>
      </c>
      <c r="M104" s="2">
        <f t="shared" si="2"/>
        <v>0</v>
      </c>
      <c r="P104" s="18"/>
      <c r="Q104" s="18"/>
      <c r="R104" s="18"/>
      <c r="S104" s="18"/>
      <c r="T104" s="18"/>
      <c r="U104" s="18"/>
      <c r="V104" s="18"/>
      <c r="W104" s="18"/>
      <c r="X104" s="18"/>
      <c r="Y104" s="18"/>
      <c r="Z104" s="18"/>
      <c r="AA104" s="18"/>
      <c r="AB104" s="18"/>
    </row>
    <row r="105" spans="1:28" x14ac:dyDescent="0.2">
      <c r="A105" s="121"/>
      <c r="B105" s="94"/>
      <c r="C105" s="94"/>
      <c r="D105" s="139" t="str">
        <f t="shared" ref="D105:D108" si="5">IF(A105&gt;0,$I$30,"")</f>
        <v/>
      </c>
      <c r="E105" s="139"/>
      <c r="F105" s="94"/>
      <c r="G105" s="94"/>
      <c r="H105" s="94"/>
      <c r="I105" s="94"/>
      <c r="J105" s="95"/>
      <c r="K105" s="49" t="str">
        <f>IFERROR(VLOOKUP(H105, Tabelle211[], 2, FALSE)," ")</f>
        <v xml:space="preserve"> </v>
      </c>
      <c r="L105" s="27" t="str">
        <f t="shared" si="4"/>
        <v/>
      </c>
      <c r="M105" s="2">
        <f t="shared" ref="M105:M109" si="6">IFERROR(F105,"")</f>
        <v>0</v>
      </c>
      <c r="P105" s="18"/>
      <c r="Q105" s="18"/>
      <c r="R105" s="18"/>
      <c r="S105" s="18"/>
      <c r="T105" s="18"/>
      <c r="U105" s="18"/>
      <c r="V105" s="18"/>
      <c r="W105" s="18"/>
      <c r="X105" s="18"/>
      <c r="Y105" s="18"/>
      <c r="Z105" s="18"/>
      <c r="AA105" s="18"/>
      <c r="AB105" s="18"/>
    </row>
    <row r="106" spans="1:28" x14ac:dyDescent="0.2">
      <c r="A106" s="121"/>
      <c r="B106" s="94"/>
      <c r="C106" s="94"/>
      <c r="D106" s="139" t="str">
        <f t="shared" si="5"/>
        <v/>
      </c>
      <c r="E106" s="139"/>
      <c r="F106" s="94"/>
      <c r="G106" s="94"/>
      <c r="H106" s="94"/>
      <c r="I106" s="94"/>
      <c r="J106" s="95"/>
      <c r="K106" s="49" t="str">
        <f>IFERROR(VLOOKUP(H106, Tabelle211[], 2, FALSE)," ")</f>
        <v xml:space="preserve"> </v>
      </c>
      <c r="L106" s="27" t="str">
        <f t="shared" si="4"/>
        <v/>
      </c>
      <c r="M106" s="2">
        <f t="shared" si="6"/>
        <v>0</v>
      </c>
      <c r="P106" s="18"/>
      <c r="Q106" s="18"/>
      <c r="R106" s="18"/>
      <c r="S106" s="18"/>
      <c r="T106" s="18"/>
      <c r="U106" s="18"/>
      <c r="V106" s="18"/>
      <c r="W106" s="18"/>
      <c r="X106" s="18"/>
      <c r="Y106" s="18"/>
      <c r="Z106" s="18"/>
      <c r="AA106" s="18"/>
      <c r="AB106" s="18"/>
    </row>
    <row r="107" spans="1:28" x14ac:dyDescent="0.2">
      <c r="A107" s="121"/>
      <c r="B107" s="94"/>
      <c r="C107" s="94"/>
      <c r="D107" s="139" t="str">
        <f t="shared" si="5"/>
        <v/>
      </c>
      <c r="E107" s="139"/>
      <c r="F107" s="94"/>
      <c r="G107" s="94"/>
      <c r="H107" s="94"/>
      <c r="I107" s="94"/>
      <c r="J107" s="95"/>
      <c r="K107" s="49" t="str">
        <f>IFERROR(VLOOKUP(H107, Tabelle211[], 2, FALSE)," ")</f>
        <v xml:space="preserve"> </v>
      </c>
      <c r="L107" s="27" t="str">
        <f t="shared" si="4"/>
        <v/>
      </c>
      <c r="M107" s="2">
        <f t="shared" si="6"/>
        <v>0</v>
      </c>
      <c r="P107" s="18"/>
      <c r="Q107" s="18"/>
      <c r="R107" s="18"/>
      <c r="S107" s="18"/>
      <c r="T107" s="18"/>
      <c r="U107" s="18"/>
      <c r="V107" s="18"/>
      <c r="W107" s="18"/>
      <c r="X107" s="18"/>
      <c r="Y107" s="18"/>
      <c r="Z107" s="18"/>
      <c r="AA107" s="18"/>
      <c r="AB107" s="18"/>
    </row>
    <row r="108" spans="1:28" x14ac:dyDescent="0.2">
      <c r="A108" s="121"/>
      <c r="B108" s="94"/>
      <c r="C108" s="94"/>
      <c r="D108" s="139" t="str">
        <f t="shared" si="5"/>
        <v/>
      </c>
      <c r="E108" s="139"/>
      <c r="F108" s="94"/>
      <c r="G108" s="94"/>
      <c r="H108" s="94"/>
      <c r="I108" s="94"/>
      <c r="J108" s="95"/>
      <c r="K108" s="49" t="str">
        <f>IFERROR(VLOOKUP(H108, Tabelle211[], 2, FALSE)," ")</f>
        <v xml:space="preserve"> </v>
      </c>
      <c r="L108" s="27" t="str">
        <f t="shared" si="4"/>
        <v/>
      </c>
      <c r="M108" s="2">
        <f t="shared" si="6"/>
        <v>0</v>
      </c>
      <c r="P108" s="18"/>
      <c r="Q108" s="18"/>
      <c r="R108" s="18"/>
      <c r="S108" s="18"/>
      <c r="T108" s="18"/>
      <c r="U108" s="18"/>
      <c r="V108" s="18"/>
      <c r="W108" s="18"/>
      <c r="X108" s="18"/>
      <c r="Y108" s="18"/>
      <c r="Z108" s="18"/>
      <c r="AA108" s="18"/>
      <c r="AB108" s="18"/>
    </row>
    <row r="109" spans="1:28" ht="15" thickBot="1" x14ac:dyDescent="0.25">
      <c r="A109" s="121"/>
      <c r="B109" s="94"/>
      <c r="C109" s="180"/>
      <c r="D109" s="139" t="str">
        <f>IF(A109&gt;0,$I$30,"")</f>
        <v/>
      </c>
      <c r="E109" s="139"/>
      <c r="F109" s="94"/>
      <c r="G109" s="94"/>
      <c r="H109" s="94"/>
      <c r="I109" s="94"/>
      <c r="J109" s="95"/>
      <c r="K109" s="49" t="str">
        <f>IFERROR(VLOOKUP(H109, Tabelle211[], 2, FALSE)," ")</f>
        <v xml:space="preserve"> </v>
      </c>
      <c r="L109" s="27" t="str">
        <f t="shared" si="4"/>
        <v/>
      </c>
      <c r="M109" s="2">
        <f t="shared" si="6"/>
        <v>0</v>
      </c>
      <c r="P109" s="18"/>
      <c r="Q109" s="18"/>
      <c r="R109" s="18"/>
      <c r="S109" s="18"/>
      <c r="T109" s="18"/>
      <c r="U109" s="18"/>
      <c r="V109" s="18"/>
      <c r="W109" s="18"/>
      <c r="X109" s="18"/>
      <c r="Y109" s="18"/>
      <c r="Z109" s="18"/>
      <c r="AA109" s="18"/>
      <c r="AB109" s="18"/>
    </row>
    <row r="110" spans="1:28" ht="24" customHeight="1" thickBot="1" x14ac:dyDescent="0.25">
      <c r="A110" s="178" t="s">
        <v>24</v>
      </c>
      <c r="B110" s="179"/>
      <c r="C110" s="64">
        <f>SUM(A40:A109)</f>
        <v>0</v>
      </c>
      <c r="D110" s="30" t="str">
        <f>IF(C110&gt;E33,"Fehler: Die eingetragenen Flächen sind größer als die insgesamt wiederzuvernässende Fläche"," ")</f>
        <v xml:space="preserve"> </v>
      </c>
      <c r="E110" s="31"/>
      <c r="F110" s="32"/>
      <c r="G110" s="32"/>
      <c r="H110" s="32"/>
      <c r="I110" s="32"/>
      <c r="J110" s="32"/>
      <c r="P110" s="18"/>
      <c r="Q110" s="18"/>
      <c r="R110" s="18"/>
      <c r="S110" s="18"/>
      <c r="T110" s="18"/>
      <c r="U110" s="18"/>
      <c r="V110" s="18"/>
      <c r="W110" s="18"/>
      <c r="X110" s="18"/>
      <c r="Y110" s="18"/>
      <c r="Z110" s="18"/>
      <c r="AA110" s="18"/>
      <c r="AB110" s="18"/>
    </row>
    <row r="111" spans="1:28" ht="29.25" customHeight="1" thickBot="1" x14ac:dyDescent="0.25">
      <c r="A111" s="18"/>
      <c r="B111" s="18"/>
      <c r="C111" s="18"/>
      <c r="D111" s="18"/>
      <c r="E111" s="18"/>
      <c r="F111" s="18"/>
      <c r="G111" s="18"/>
      <c r="H111" s="18"/>
      <c r="I111" s="18"/>
      <c r="J111" s="18"/>
      <c r="P111" s="18"/>
      <c r="Q111" s="18"/>
      <c r="R111" s="18"/>
      <c r="S111" s="18"/>
      <c r="T111" s="18"/>
      <c r="U111" s="18"/>
      <c r="V111" s="18"/>
      <c r="W111" s="18"/>
      <c r="X111" s="18"/>
      <c r="Y111" s="18"/>
      <c r="Z111" s="18"/>
      <c r="AA111" s="18"/>
      <c r="AB111" s="18"/>
    </row>
    <row r="112" spans="1:28" ht="19.5" customHeight="1" x14ac:dyDescent="0.2">
      <c r="A112" s="135" t="s">
        <v>79</v>
      </c>
      <c r="B112" s="136"/>
      <c r="C112" s="136"/>
      <c r="D112" s="136"/>
      <c r="E112" s="136"/>
      <c r="F112" s="136"/>
      <c r="G112" s="136"/>
      <c r="H112" s="136"/>
      <c r="I112" s="136"/>
      <c r="J112" s="136"/>
      <c r="P112" s="84" t="s">
        <v>67</v>
      </c>
      <c r="Q112" s="105"/>
      <c r="R112" s="105"/>
      <c r="S112" s="105"/>
      <c r="T112" s="105"/>
      <c r="U112" s="105"/>
      <c r="V112" s="105"/>
      <c r="W112" s="105"/>
      <c r="X112" s="105"/>
      <c r="Y112" s="105"/>
      <c r="Z112" s="105"/>
      <c r="AA112" s="105"/>
      <c r="AB112" s="106"/>
    </row>
    <row r="113" spans="1:28" x14ac:dyDescent="0.2">
      <c r="A113" s="18"/>
      <c r="B113" s="18"/>
      <c r="C113" s="18"/>
      <c r="D113" s="18"/>
      <c r="E113" s="18"/>
      <c r="F113" s="18"/>
      <c r="G113" s="18"/>
      <c r="H113" s="18"/>
      <c r="I113" s="18"/>
      <c r="J113" s="18"/>
      <c r="P113" s="107"/>
      <c r="Q113" s="108"/>
      <c r="R113" s="108"/>
      <c r="S113" s="108"/>
      <c r="T113" s="108"/>
      <c r="U113" s="108"/>
      <c r="V113" s="108"/>
      <c r="W113" s="108"/>
      <c r="X113" s="108"/>
      <c r="Y113" s="108"/>
      <c r="Z113" s="108"/>
      <c r="AA113" s="108"/>
      <c r="AB113" s="109"/>
    </row>
    <row r="114" spans="1:28" ht="22.5" customHeight="1" x14ac:dyDescent="0.3">
      <c r="A114" s="117" t="s">
        <v>54</v>
      </c>
      <c r="B114" s="117"/>
      <c r="C114" s="117"/>
      <c r="D114" s="117"/>
      <c r="E114" s="117"/>
      <c r="F114" s="117"/>
      <c r="G114" s="117"/>
      <c r="H114" s="117"/>
      <c r="I114" s="117"/>
      <c r="J114" s="18"/>
      <c r="P114" s="107"/>
      <c r="Q114" s="108"/>
      <c r="R114" s="108"/>
      <c r="S114" s="108"/>
      <c r="T114" s="108"/>
      <c r="U114" s="108"/>
      <c r="V114" s="108"/>
      <c r="W114" s="108"/>
      <c r="X114" s="108"/>
      <c r="Y114" s="108"/>
      <c r="Z114" s="108"/>
      <c r="AA114" s="108"/>
      <c r="AB114" s="109"/>
    </row>
    <row r="115" spans="1:28" ht="24" customHeight="1" thickBot="1" x14ac:dyDescent="0.25">
      <c r="A115" s="18"/>
      <c r="B115" s="18"/>
      <c r="C115" s="18"/>
      <c r="D115" s="18"/>
      <c r="E115" s="18"/>
      <c r="F115" s="18"/>
      <c r="G115" s="18"/>
      <c r="H115" s="18"/>
      <c r="I115" s="18"/>
      <c r="J115" s="18"/>
      <c r="P115" s="107"/>
      <c r="Q115" s="108"/>
      <c r="R115" s="108"/>
      <c r="S115" s="108"/>
      <c r="T115" s="108"/>
      <c r="U115" s="108"/>
      <c r="V115" s="108"/>
      <c r="W115" s="108"/>
      <c r="X115" s="108"/>
      <c r="Y115" s="108"/>
      <c r="Z115" s="108"/>
      <c r="AA115" s="108"/>
      <c r="AB115" s="109"/>
    </row>
    <row r="116" spans="1:28" ht="24" customHeight="1" thickBot="1" x14ac:dyDescent="0.25">
      <c r="A116" s="18"/>
      <c r="B116" s="18"/>
      <c r="C116" s="143" t="s">
        <v>1</v>
      </c>
      <c r="D116" s="144"/>
      <c r="E116" s="18"/>
      <c r="F116" s="18"/>
      <c r="G116" s="143" t="s">
        <v>2</v>
      </c>
      <c r="H116" s="144"/>
      <c r="I116" s="18"/>
      <c r="J116" s="18"/>
      <c r="P116" s="110"/>
      <c r="Q116" s="111"/>
      <c r="R116" s="111"/>
      <c r="S116" s="111"/>
      <c r="T116" s="111"/>
      <c r="U116" s="111"/>
      <c r="V116" s="111"/>
      <c r="W116" s="111"/>
      <c r="X116" s="111"/>
      <c r="Y116" s="111"/>
      <c r="Z116" s="111"/>
      <c r="AA116" s="111"/>
      <c r="AB116" s="112"/>
    </row>
    <row r="117" spans="1:28" ht="24" customHeight="1" x14ac:dyDescent="0.2">
      <c r="A117" s="18"/>
      <c r="B117" s="18"/>
      <c r="C117" s="28"/>
      <c r="D117" s="28"/>
      <c r="E117" s="18"/>
      <c r="F117" s="18"/>
      <c r="G117" s="28"/>
      <c r="H117" s="28"/>
      <c r="I117" s="18"/>
      <c r="J117" s="18"/>
      <c r="P117" s="18"/>
      <c r="Q117" s="18"/>
      <c r="R117" s="18"/>
      <c r="S117" s="18"/>
      <c r="T117" s="18"/>
      <c r="U117" s="18"/>
      <c r="V117" s="18"/>
      <c r="W117" s="18"/>
      <c r="X117" s="18"/>
      <c r="Y117" s="18"/>
      <c r="Z117" s="18"/>
      <c r="AA117" s="18"/>
      <c r="AB117" s="18"/>
    </row>
    <row r="118" spans="1:28" x14ac:dyDescent="0.2">
      <c r="A118" s="18"/>
      <c r="B118" s="18"/>
      <c r="C118" s="18"/>
      <c r="D118" s="18"/>
      <c r="E118" s="18"/>
      <c r="F118" s="18"/>
      <c r="G118" s="18"/>
      <c r="H118" s="18"/>
      <c r="I118" s="18"/>
      <c r="J118" s="18"/>
      <c r="P118" s="18"/>
      <c r="Q118" s="18"/>
      <c r="R118" s="18"/>
      <c r="S118" s="18"/>
      <c r="T118" s="18"/>
      <c r="U118" s="18"/>
      <c r="V118" s="18"/>
      <c r="W118" s="18"/>
      <c r="X118" s="18"/>
      <c r="Y118" s="18"/>
      <c r="Z118" s="18"/>
      <c r="AA118" s="18"/>
      <c r="AB118" s="18"/>
    </row>
    <row r="119" spans="1:28" ht="44.25" customHeight="1" thickBot="1" x14ac:dyDescent="0.25">
      <c r="A119" s="135" t="s">
        <v>66</v>
      </c>
      <c r="B119" s="136"/>
      <c r="C119" s="136"/>
      <c r="D119" s="136"/>
      <c r="E119" s="136"/>
      <c r="F119" s="136"/>
      <c r="G119" s="136"/>
      <c r="H119" s="136"/>
      <c r="I119" s="136"/>
      <c r="J119" s="136"/>
      <c r="P119" s="37"/>
      <c r="Q119" s="37"/>
      <c r="R119" s="37"/>
      <c r="S119" s="37"/>
      <c r="T119" s="37"/>
      <c r="U119" s="37"/>
      <c r="V119" s="37"/>
      <c r="W119" s="37"/>
      <c r="X119" s="37"/>
      <c r="Y119" s="37"/>
      <c r="Z119" s="37"/>
      <c r="AA119" s="37"/>
      <c r="AB119" s="37"/>
    </row>
    <row r="120" spans="1:28" ht="43.5" customHeight="1" x14ac:dyDescent="0.2">
      <c r="A120" s="124" t="s">
        <v>78</v>
      </c>
      <c r="B120" s="124"/>
      <c r="C120" s="124"/>
      <c r="D120" s="124"/>
      <c r="E120" s="124"/>
      <c r="F120" s="124"/>
      <c r="G120" s="124"/>
      <c r="H120" s="124"/>
      <c r="I120" s="124"/>
      <c r="J120" s="39" t="s">
        <v>11</v>
      </c>
      <c r="P120" s="84" t="s">
        <v>69</v>
      </c>
      <c r="Q120" s="85"/>
      <c r="R120" s="85"/>
      <c r="S120" s="85"/>
      <c r="T120" s="85"/>
      <c r="U120" s="85"/>
      <c r="V120" s="85"/>
      <c r="W120" s="85"/>
      <c r="X120" s="85"/>
      <c r="Y120" s="85"/>
      <c r="Z120" s="85"/>
      <c r="AA120" s="85"/>
      <c r="AB120" s="86"/>
    </row>
    <row r="121" spans="1:28" x14ac:dyDescent="0.2">
      <c r="A121" s="18"/>
      <c r="B121" s="18"/>
      <c r="C121" s="18"/>
      <c r="D121" s="18"/>
      <c r="E121" s="18"/>
      <c r="F121" s="18"/>
      <c r="G121" s="18"/>
      <c r="H121" s="18"/>
      <c r="I121" s="18"/>
      <c r="J121" s="18"/>
      <c r="P121" s="87"/>
      <c r="Q121" s="88"/>
      <c r="R121" s="88"/>
      <c r="S121" s="88"/>
      <c r="T121" s="88"/>
      <c r="U121" s="88"/>
      <c r="V121" s="88"/>
      <c r="W121" s="88"/>
      <c r="X121" s="88"/>
      <c r="Y121" s="88"/>
      <c r="Z121" s="88"/>
      <c r="AA121" s="88"/>
      <c r="AB121" s="89"/>
    </row>
    <row r="122" spans="1:28" x14ac:dyDescent="0.2">
      <c r="A122" s="147" t="s">
        <v>5</v>
      </c>
      <c r="B122" s="148" t="s">
        <v>6</v>
      </c>
      <c r="C122" s="148" t="s">
        <v>7</v>
      </c>
      <c r="D122" s="113" t="s">
        <v>8</v>
      </c>
      <c r="E122" s="147" t="s">
        <v>27</v>
      </c>
      <c r="F122" s="148"/>
      <c r="G122" s="172"/>
      <c r="H122" s="113" t="s">
        <v>42</v>
      </c>
      <c r="I122" s="115" t="s">
        <v>43</v>
      </c>
      <c r="J122" s="115" t="s">
        <v>37</v>
      </c>
      <c r="P122" s="87"/>
      <c r="Q122" s="88"/>
      <c r="R122" s="88"/>
      <c r="S122" s="88"/>
      <c r="T122" s="88"/>
      <c r="U122" s="88"/>
      <c r="V122" s="88"/>
      <c r="W122" s="88"/>
      <c r="X122" s="88"/>
      <c r="Y122" s="88"/>
      <c r="Z122" s="88"/>
      <c r="AA122" s="88"/>
      <c r="AB122" s="89"/>
    </row>
    <row r="123" spans="1:28" ht="15" customHeight="1" x14ac:dyDescent="0.2">
      <c r="A123" s="147"/>
      <c r="B123" s="148"/>
      <c r="C123" s="148"/>
      <c r="D123" s="114"/>
      <c r="E123" s="48" t="s">
        <v>28</v>
      </c>
      <c r="F123" s="48" t="s">
        <v>29</v>
      </c>
      <c r="G123" s="48" t="s">
        <v>30</v>
      </c>
      <c r="H123" s="114"/>
      <c r="I123" s="116"/>
      <c r="J123" s="116"/>
      <c r="P123" s="87"/>
      <c r="Q123" s="88"/>
      <c r="R123" s="88"/>
      <c r="S123" s="88"/>
      <c r="T123" s="88"/>
      <c r="U123" s="88"/>
      <c r="V123" s="88"/>
      <c r="W123" s="88"/>
      <c r="X123" s="88"/>
      <c r="Y123" s="88"/>
      <c r="Z123" s="88"/>
      <c r="AA123" s="88"/>
      <c r="AB123" s="89"/>
    </row>
    <row r="124" spans="1:28" x14ac:dyDescent="0.2">
      <c r="A124" s="147"/>
      <c r="B124" s="148"/>
      <c r="C124" s="148"/>
      <c r="D124" s="60" t="s">
        <v>31</v>
      </c>
      <c r="E124" s="61" t="s">
        <v>32</v>
      </c>
      <c r="F124" s="61" t="s">
        <v>33</v>
      </c>
      <c r="G124" s="61" t="s">
        <v>31</v>
      </c>
      <c r="H124" s="61" t="s">
        <v>31</v>
      </c>
      <c r="I124" s="61" t="s">
        <v>31</v>
      </c>
      <c r="J124" s="60" t="s">
        <v>31</v>
      </c>
      <c r="P124" s="87"/>
      <c r="Q124" s="88"/>
      <c r="R124" s="88"/>
      <c r="S124" s="88"/>
      <c r="T124" s="88"/>
      <c r="U124" s="88"/>
      <c r="V124" s="88"/>
      <c r="W124" s="88"/>
      <c r="X124" s="88"/>
      <c r="Y124" s="88"/>
      <c r="Z124" s="88"/>
      <c r="AA124" s="88"/>
      <c r="AB124" s="89"/>
    </row>
    <row r="125" spans="1:28" x14ac:dyDescent="0.2">
      <c r="A125" s="40"/>
      <c r="B125" s="41"/>
      <c r="C125" s="42"/>
      <c r="D125" s="43"/>
      <c r="E125" s="44"/>
      <c r="F125" s="44"/>
      <c r="G125" s="43"/>
      <c r="H125" s="44"/>
      <c r="I125" s="43"/>
      <c r="J125" s="50"/>
      <c r="P125" s="87"/>
      <c r="Q125" s="88"/>
      <c r="R125" s="88"/>
      <c r="S125" s="88"/>
      <c r="T125" s="88"/>
      <c r="U125" s="88"/>
      <c r="V125" s="88"/>
      <c r="W125" s="88"/>
      <c r="X125" s="88"/>
      <c r="Y125" s="88"/>
      <c r="Z125" s="88"/>
      <c r="AA125" s="88"/>
      <c r="AB125" s="89"/>
    </row>
    <row r="126" spans="1:28" x14ac:dyDescent="0.2">
      <c r="A126" s="40"/>
      <c r="B126" s="41"/>
      <c r="C126" s="42"/>
      <c r="D126" s="43"/>
      <c r="E126" s="44"/>
      <c r="F126" s="44"/>
      <c r="G126" s="43"/>
      <c r="H126" s="44"/>
      <c r="I126" s="43"/>
      <c r="J126" s="50"/>
      <c r="P126" s="87"/>
      <c r="Q126" s="88"/>
      <c r="R126" s="88"/>
      <c r="S126" s="88"/>
      <c r="T126" s="88"/>
      <c r="U126" s="88"/>
      <c r="V126" s="88"/>
      <c r="W126" s="88"/>
      <c r="X126" s="88"/>
      <c r="Y126" s="88"/>
      <c r="Z126" s="88"/>
      <c r="AA126" s="88"/>
      <c r="AB126" s="89"/>
    </row>
    <row r="127" spans="1:28" x14ac:dyDescent="0.2">
      <c r="A127" s="40"/>
      <c r="B127" s="41"/>
      <c r="C127" s="42"/>
      <c r="D127" s="43"/>
      <c r="E127" s="44"/>
      <c r="F127" s="44"/>
      <c r="G127" s="43"/>
      <c r="H127" s="44"/>
      <c r="I127" s="43"/>
      <c r="J127" s="50"/>
      <c r="P127" s="87"/>
      <c r="Q127" s="88"/>
      <c r="R127" s="88"/>
      <c r="S127" s="88"/>
      <c r="T127" s="88"/>
      <c r="U127" s="88"/>
      <c r="V127" s="88"/>
      <c r="W127" s="88"/>
      <c r="X127" s="88"/>
      <c r="Y127" s="88"/>
      <c r="Z127" s="88"/>
      <c r="AA127" s="88"/>
      <c r="AB127" s="89"/>
    </row>
    <row r="128" spans="1:28" x14ac:dyDescent="0.2">
      <c r="A128" s="40"/>
      <c r="B128" s="41"/>
      <c r="C128" s="42"/>
      <c r="D128" s="43"/>
      <c r="E128" s="44"/>
      <c r="F128" s="44"/>
      <c r="G128" s="43"/>
      <c r="H128" s="44"/>
      <c r="I128" s="43"/>
      <c r="J128" s="50"/>
      <c r="P128" s="87"/>
      <c r="Q128" s="88"/>
      <c r="R128" s="88"/>
      <c r="S128" s="88"/>
      <c r="T128" s="88"/>
      <c r="U128" s="88"/>
      <c r="V128" s="88"/>
      <c r="W128" s="88"/>
      <c r="X128" s="88"/>
      <c r="Y128" s="88"/>
      <c r="Z128" s="88"/>
      <c r="AA128" s="88"/>
      <c r="AB128" s="89"/>
    </row>
    <row r="129" spans="1:28" x14ac:dyDescent="0.2">
      <c r="A129" s="40"/>
      <c r="B129" s="41"/>
      <c r="C129" s="42"/>
      <c r="D129" s="43"/>
      <c r="E129" s="44"/>
      <c r="F129" s="44"/>
      <c r="G129" s="43"/>
      <c r="H129" s="44"/>
      <c r="I129" s="43"/>
      <c r="J129" s="50"/>
      <c r="P129" s="87"/>
      <c r="Q129" s="88"/>
      <c r="R129" s="88"/>
      <c r="S129" s="88"/>
      <c r="T129" s="88"/>
      <c r="U129" s="88"/>
      <c r="V129" s="88"/>
      <c r="W129" s="88"/>
      <c r="X129" s="88"/>
      <c r="Y129" s="88"/>
      <c r="Z129" s="88"/>
      <c r="AA129" s="88"/>
      <c r="AB129" s="89"/>
    </row>
    <row r="130" spans="1:28" ht="15" thickBot="1" x14ac:dyDescent="0.25">
      <c r="A130" s="40"/>
      <c r="B130" s="41"/>
      <c r="C130" s="42"/>
      <c r="D130" s="43"/>
      <c r="E130" s="44"/>
      <c r="F130" s="44"/>
      <c r="G130" s="43"/>
      <c r="H130" s="44"/>
      <c r="I130" s="43"/>
      <c r="J130" s="50"/>
      <c r="P130" s="90"/>
      <c r="Q130" s="91"/>
      <c r="R130" s="91"/>
      <c r="S130" s="91"/>
      <c r="T130" s="91"/>
      <c r="U130" s="91"/>
      <c r="V130" s="91"/>
      <c r="W130" s="91"/>
      <c r="X130" s="91"/>
      <c r="Y130" s="91"/>
      <c r="Z130" s="91"/>
      <c r="AA130" s="91"/>
      <c r="AB130" s="92"/>
    </row>
    <row r="131" spans="1:28" ht="15.75" customHeight="1" x14ac:dyDescent="0.2">
      <c r="A131" s="40"/>
      <c r="B131" s="41"/>
      <c r="C131" s="42"/>
      <c r="D131" s="43"/>
      <c r="E131" s="44"/>
      <c r="F131" s="44"/>
      <c r="G131" s="43"/>
      <c r="H131" s="44"/>
      <c r="I131" s="43"/>
      <c r="J131" s="50"/>
      <c r="P131" s="34"/>
      <c r="Q131" s="34"/>
      <c r="R131" s="34"/>
      <c r="S131" s="34"/>
      <c r="T131" s="34"/>
      <c r="U131" s="34"/>
      <c r="V131" s="34"/>
      <c r="W131" s="34"/>
      <c r="X131" s="34"/>
      <c r="Y131" s="34"/>
      <c r="Z131" s="34"/>
      <c r="AA131" s="34"/>
      <c r="AB131" s="34"/>
    </row>
    <row r="132" spans="1:28" ht="15.75" customHeight="1" x14ac:dyDescent="0.2">
      <c r="A132" s="40"/>
      <c r="B132" s="41"/>
      <c r="C132" s="42"/>
      <c r="D132" s="43"/>
      <c r="E132" s="44"/>
      <c r="F132" s="44"/>
      <c r="G132" s="43"/>
      <c r="H132" s="44"/>
      <c r="I132" s="43"/>
      <c r="J132" s="50"/>
      <c r="P132" s="34"/>
      <c r="Q132" s="34"/>
      <c r="R132" s="34"/>
      <c r="S132" s="34"/>
      <c r="T132" s="34"/>
      <c r="U132" s="34"/>
      <c r="V132" s="34"/>
      <c r="W132" s="34"/>
      <c r="X132" s="34"/>
      <c r="Y132" s="34"/>
      <c r="Z132" s="34"/>
      <c r="AA132" s="34"/>
      <c r="AB132" s="34"/>
    </row>
    <row r="133" spans="1:28" ht="15.75" customHeight="1" x14ac:dyDescent="0.2">
      <c r="A133" s="40"/>
      <c r="B133" s="41"/>
      <c r="C133" s="42"/>
      <c r="D133" s="44"/>
      <c r="E133" s="44"/>
      <c r="F133" s="44"/>
      <c r="G133" s="43"/>
      <c r="H133" s="44"/>
      <c r="I133" s="43"/>
      <c r="J133" s="50"/>
      <c r="P133" s="34"/>
      <c r="Q133" s="34"/>
      <c r="R133" s="34"/>
      <c r="S133" s="34"/>
      <c r="T133" s="34"/>
      <c r="U133" s="34"/>
      <c r="V133" s="34"/>
      <c r="W133" s="34"/>
      <c r="X133" s="34"/>
      <c r="Y133" s="34"/>
      <c r="Z133" s="34"/>
      <c r="AA133" s="34"/>
      <c r="AB133" s="34"/>
    </row>
    <row r="134" spans="1:28" ht="15.75" customHeight="1" x14ac:dyDescent="0.2">
      <c r="A134" s="40"/>
      <c r="B134" s="41"/>
      <c r="C134" s="42"/>
      <c r="D134" s="44"/>
      <c r="E134" s="44"/>
      <c r="F134" s="44"/>
      <c r="G134" s="43"/>
      <c r="H134" s="44"/>
      <c r="I134" s="43"/>
      <c r="J134" s="50"/>
      <c r="P134" s="35"/>
      <c r="Q134" s="35"/>
      <c r="R134" s="35"/>
      <c r="S134" s="35"/>
      <c r="T134" s="35"/>
      <c r="U134" s="35"/>
      <c r="V134" s="35"/>
      <c r="W134" s="35"/>
      <c r="X134" s="35"/>
      <c r="Y134" s="35"/>
      <c r="Z134" s="35"/>
      <c r="AA134" s="35"/>
      <c r="AB134" s="35"/>
    </row>
    <row r="135" spans="1:28" ht="15.75" customHeight="1" x14ac:dyDescent="0.2">
      <c r="A135" s="40"/>
      <c r="B135" s="41"/>
      <c r="C135" s="42"/>
      <c r="D135" s="43"/>
      <c r="E135" s="44"/>
      <c r="F135" s="44"/>
      <c r="G135" s="43"/>
      <c r="H135" s="44"/>
      <c r="I135" s="43"/>
      <c r="J135" s="50"/>
      <c r="P135" s="35"/>
      <c r="Q135" s="35"/>
      <c r="R135" s="35"/>
      <c r="S135" s="35"/>
      <c r="T135" s="35"/>
      <c r="U135" s="35"/>
      <c r="V135" s="35"/>
      <c r="W135" s="35"/>
      <c r="X135" s="35"/>
      <c r="Y135" s="35"/>
      <c r="Z135" s="35"/>
      <c r="AA135" s="35"/>
      <c r="AB135" s="35"/>
    </row>
    <row r="136" spans="1:28" x14ac:dyDescent="0.2">
      <c r="A136" s="40"/>
      <c r="B136" s="41"/>
      <c r="C136" s="42"/>
      <c r="D136" s="43"/>
      <c r="E136" s="44"/>
      <c r="F136" s="44"/>
      <c r="G136" s="43"/>
      <c r="H136" s="44"/>
      <c r="I136" s="43"/>
      <c r="J136" s="50"/>
      <c r="P136" s="35"/>
      <c r="Q136" s="35"/>
      <c r="R136" s="35"/>
      <c r="S136" s="35"/>
      <c r="T136" s="35"/>
      <c r="U136" s="35"/>
      <c r="V136" s="35"/>
      <c r="W136" s="35"/>
      <c r="X136" s="35"/>
      <c r="Y136" s="35"/>
      <c r="Z136" s="35"/>
      <c r="AA136" s="35"/>
      <c r="AB136" s="35"/>
    </row>
    <row r="137" spans="1:28" x14ac:dyDescent="0.2">
      <c r="A137" s="40"/>
      <c r="B137" s="41"/>
      <c r="C137" s="42"/>
      <c r="D137" s="43"/>
      <c r="E137" s="44"/>
      <c r="F137" s="44"/>
      <c r="G137" s="43"/>
      <c r="H137" s="44"/>
      <c r="I137" s="43"/>
      <c r="J137" s="50"/>
      <c r="P137" s="35"/>
      <c r="Q137" s="35"/>
      <c r="R137" s="35"/>
      <c r="S137" s="35"/>
      <c r="T137" s="35"/>
      <c r="U137" s="35"/>
      <c r="V137" s="35"/>
      <c r="W137" s="35"/>
      <c r="X137" s="35"/>
      <c r="Y137" s="35"/>
      <c r="Z137" s="35"/>
      <c r="AA137" s="35"/>
      <c r="AB137" s="35"/>
    </row>
    <row r="138" spans="1:28" x14ac:dyDescent="0.2">
      <c r="A138" s="40"/>
      <c r="B138" s="41"/>
      <c r="C138" s="42"/>
      <c r="D138" s="43"/>
      <c r="E138" s="44"/>
      <c r="F138" s="44"/>
      <c r="G138" s="43"/>
      <c r="H138" s="44"/>
      <c r="I138" s="43"/>
      <c r="J138" s="50"/>
      <c r="P138" s="35"/>
      <c r="Q138" s="35"/>
      <c r="R138" s="35"/>
      <c r="S138" s="35"/>
      <c r="T138" s="35"/>
      <c r="U138" s="35"/>
      <c r="V138" s="35"/>
      <c r="W138" s="35"/>
      <c r="X138" s="35"/>
      <c r="Y138" s="35"/>
      <c r="Z138" s="35"/>
      <c r="AA138" s="35"/>
      <c r="AB138" s="35"/>
    </row>
    <row r="139" spans="1:28" x14ac:dyDescent="0.2">
      <c r="A139" s="40"/>
      <c r="B139" s="41"/>
      <c r="C139" s="42"/>
      <c r="D139" s="44"/>
      <c r="E139" s="44"/>
      <c r="F139" s="44"/>
      <c r="G139" s="43"/>
      <c r="H139" s="44"/>
      <c r="I139" s="43"/>
      <c r="J139" s="50"/>
      <c r="P139" s="35"/>
      <c r="Q139" s="35"/>
      <c r="R139" s="35"/>
      <c r="S139" s="35"/>
      <c r="T139" s="35"/>
      <c r="U139" s="35"/>
      <c r="V139" s="35"/>
      <c r="W139" s="35"/>
      <c r="X139" s="35"/>
      <c r="Y139" s="35"/>
      <c r="Z139" s="35"/>
      <c r="AA139" s="35"/>
      <c r="AB139" s="35"/>
    </row>
    <row r="140" spans="1:28" ht="15.75" customHeight="1" x14ac:dyDescent="0.2">
      <c r="A140" s="51"/>
      <c r="B140" s="41"/>
      <c r="C140" s="42"/>
      <c r="D140" s="43"/>
      <c r="E140" s="44"/>
      <c r="F140" s="44"/>
      <c r="G140" s="43"/>
      <c r="H140" s="44"/>
      <c r="I140" s="43"/>
      <c r="J140" s="45"/>
      <c r="P140" s="35"/>
      <c r="Q140" s="35"/>
      <c r="R140" s="35"/>
      <c r="S140" s="35"/>
      <c r="T140" s="35"/>
      <c r="U140" s="35"/>
      <c r="V140" s="35"/>
      <c r="W140" s="35"/>
      <c r="X140" s="35"/>
      <c r="Y140" s="35"/>
      <c r="Z140" s="35"/>
      <c r="AA140" s="35"/>
      <c r="AB140" s="35"/>
    </row>
    <row r="141" spans="1:28" ht="15.75" customHeight="1" x14ac:dyDescent="0.2">
      <c r="A141" s="51"/>
      <c r="B141" s="41"/>
      <c r="C141" s="42"/>
      <c r="D141" s="43"/>
      <c r="E141" s="44"/>
      <c r="F141" s="44"/>
      <c r="G141" s="43"/>
      <c r="H141" s="44"/>
      <c r="I141" s="43"/>
      <c r="J141" s="45"/>
      <c r="P141" s="18"/>
      <c r="Q141" s="18"/>
      <c r="R141" s="18"/>
      <c r="S141" s="18"/>
      <c r="T141" s="18"/>
      <c r="U141" s="18"/>
      <c r="V141" s="18"/>
      <c r="W141" s="18"/>
      <c r="X141" s="18"/>
      <c r="Y141" s="18"/>
      <c r="Z141" s="18"/>
      <c r="AA141" s="18"/>
      <c r="AB141" s="18"/>
    </row>
    <row r="142" spans="1:28" ht="15.75" customHeight="1" x14ac:dyDescent="0.2">
      <c r="A142" s="51"/>
      <c r="B142" s="41"/>
      <c r="C142" s="42"/>
      <c r="D142" s="43"/>
      <c r="E142" s="44"/>
      <c r="F142" s="44"/>
      <c r="G142" s="43"/>
      <c r="H142" s="44"/>
      <c r="I142" s="43"/>
      <c r="J142" s="45"/>
      <c r="P142" s="18"/>
      <c r="Q142" s="18"/>
      <c r="R142" s="18"/>
      <c r="S142" s="18"/>
      <c r="T142" s="18"/>
      <c r="U142" s="18"/>
      <c r="V142" s="18"/>
      <c r="W142" s="18"/>
      <c r="X142" s="18"/>
      <c r="Y142" s="18"/>
      <c r="Z142" s="18"/>
      <c r="AA142" s="18"/>
      <c r="AB142" s="18"/>
    </row>
    <row r="143" spans="1:28" ht="15.75" customHeight="1" x14ac:dyDescent="0.2">
      <c r="A143" s="51"/>
      <c r="B143" s="41"/>
      <c r="C143" s="42"/>
      <c r="D143" s="43"/>
      <c r="E143" s="44"/>
      <c r="F143" s="44"/>
      <c r="G143" s="43"/>
      <c r="H143" s="44"/>
      <c r="I143" s="43"/>
      <c r="J143" s="45"/>
      <c r="P143" s="18"/>
      <c r="Q143" s="18"/>
      <c r="R143" s="18"/>
      <c r="S143" s="18"/>
      <c r="T143" s="18"/>
      <c r="U143" s="18"/>
      <c r="V143" s="18"/>
      <c r="W143" s="18"/>
      <c r="X143" s="18"/>
      <c r="Y143" s="18"/>
      <c r="Z143" s="18"/>
      <c r="AA143" s="18"/>
      <c r="AB143" s="18"/>
    </row>
    <row r="144" spans="1:28" ht="15.75" customHeight="1" x14ac:dyDescent="0.2">
      <c r="A144" s="51"/>
      <c r="B144" s="41"/>
      <c r="C144" s="42"/>
      <c r="D144" s="43"/>
      <c r="E144" s="44"/>
      <c r="F144" s="44"/>
      <c r="G144" s="43"/>
      <c r="H144" s="44"/>
      <c r="I144" s="43"/>
      <c r="J144" s="45"/>
      <c r="P144" s="18"/>
      <c r="Q144" s="18"/>
      <c r="R144" s="18"/>
      <c r="S144" s="18"/>
      <c r="T144" s="18"/>
      <c r="U144" s="18"/>
      <c r="V144" s="18"/>
      <c r="W144" s="18"/>
      <c r="X144" s="18"/>
      <c r="Y144" s="18"/>
      <c r="Z144" s="18"/>
      <c r="AA144" s="18"/>
      <c r="AB144" s="18"/>
    </row>
    <row r="145" spans="1:28" ht="15.75" customHeight="1" x14ac:dyDescent="0.2">
      <c r="A145" s="40"/>
      <c r="B145" s="41"/>
      <c r="C145" s="42"/>
      <c r="D145" s="44"/>
      <c r="E145" s="44"/>
      <c r="F145" s="44"/>
      <c r="G145" s="43"/>
      <c r="H145" s="44"/>
      <c r="I145" s="43"/>
      <c r="J145" s="50"/>
      <c r="P145" s="18"/>
      <c r="Q145" s="18"/>
      <c r="R145" s="18"/>
      <c r="S145" s="18"/>
      <c r="T145" s="18"/>
      <c r="U145" s="18"/>
      <c r="V145" s="18"/>
      <c r="W145" s="18"/>
      <c r="X145" s="18"/>
      <c r="Y145" s="18"/>
      <c r="Z145" s="18"/>
      <c r="AA145" s="18"/>
      <c r="AB145" s="18"/>
    </row>
    <row r="146" spans="1:28" ht="15.75" customHeight="1" x14ac:dyDescent="0.2">
      <c r="A146" s="40"/>
      <c r="B146" s="41"/>
      <c r="C146" s="42"/>
      <c r="D146" s="43"/>
      <c r="E146" s="44"/>
      <c r="F146" s="44"/>
      <c r="G146" s="43"/>
      <c r="H146" s="44"/>
      <c r="I146" s="43"/>
      <c r="J146" s="50"/>
      <c r="P146" s="18"/>
      <c r="Q146" s="18"/>
      <c r="R146" s="18"/>
      <c r="S146" s="18"/>
      <c r="T146" s="18"/>
      <c r="U146" s="18"/>
      <c r="V146" s="18"/>
      <c r="W146" s="18"/>
      <c r="X146" s="18"/>
      <c r="Y146" s="18"/>
      <c r="Z146" s="18"/>
      <c r="AA146" s="18"/>
      <c r="AB146" s="18"/>
    </row>
    <row r="147" spans="1:28" ht="15.75" customHeight="1" x14ac:dyDescent="0.2">
      <c r="A147" s="40"/>
      <c r="B147" s="41"/>
      <c r="C147" s="42"/>
      <c r="D147" s="43"/>
      <c r="E147" s="44"/>
      <c r="F147" s="44"/>
      <c r="G147" s="43"/>
      <c r="H147" s="44"/>
      <c r="I147" s="43"/>
      <c r="J147" s="50"/>
      <c r="P147" s="18"/>
      <c r="Q147" s="18"/>
      <c r="R147" s="18"/>
      <c r="S147" s="18"/>
      <c r="T147" s="18"/>
      <c r="U147" s="18"/>
      <c r="V147" s="18"/>
      <c r="W147" s="18"/>
      <c r="X147" s="18"/>
      <c r="Y147" s="18"/>
      <c r="Z147" s="18"/>
      <c r="AA147" s="18"/>
      <c r="AB147" s="18"/>
    </row>
    <row r="148" spans="1:28" ht="15.75" customHeight="1" x14ac:dyDescent="0.2">
      <c r="A148" s="40"/>
      <c r="B148" s="41"/>
      <c r="C148" s="42"/>
      <c r="D148" s="44"/>
      <c r="E148" s="44"/>
      <c r="F148" s="44"/>
      <c r="G148" s="43"/>
      <c r="H148" s="44"/>
      <c r="I148" s="43"/>
      <c r="J148" s="50"/>
      <c r="P148" s="18"/>
      <c r="Q148" s="18"/>
      <c r="R148" s="18"/>
      <c r="S148" s="18"/>
      <c r="T148" s="18"/>
      <c r="U148" s="18"/>
      <c r="V148" s="18"/>
      <c r="W148" s="18"/>
      <c r="X148" s="18"/>
      <c r="Y148" s="18"/>
      <c r="Z148" s="18"/>
      <c r="AA148" s="18"/>
      <c r="AB148" s="18"/>
    </row>
    <row r="149" spans="1:28" ht="15.75" customHeight="1" x14ac:dyDescent="0.2">
      <c r="A149" s="40"/>
      <c r="B149" s="41"/>
      <c r="C149" s="42"/>
      <c r="D149" s="43"/>
      <c r="E149" s="44"/>
      <c r="F149" s="44"/>
      <c r="G149" s="43"/>
      <c r="H149" s="44"/>
      <c r="I149" s="43"/>
      <c r="J149" s="50"/>
      <c r="P149" s="18"/>
      <c r="Q149" s="18"/>
      <c r="R149" s="18"/>
      <c r="S149" s="18"/>
      <c r="T149" s="18"/>
      <c r="U149" s="18"/>
      <c r="V149" s="18"/>
      <c r="W149" s="18"/>
      <c r="X149" s="18"/>
      <c r="Y149" s="18"/>
      <c r="Z149" s="18"/>
      <c r="AA149" s="18"/>
      <c r="AB149" s="18"/>
    </row>
    <row r="150" spans="1:28" ht="15.75" customHeight="1" x14ac:dyDescent="0.2">
      <c r="A150" s="52"/>
      <c r="B150" s="53"/>
      <c r="C150" s="54"/>
      <c r="D150" s="55"/>
      <c r="E150" s="56"/>
      <c r="F150" s="56"/>
      <c r="G150" s="57"/>
      <c r="H150" s="56"/>
      <c r="I150" s="57"/>
      <c r="J150" s="58"/>
      <c r="P150" s="18"/>
      <c r="Q150" s="18"/>
      <c r="R150" s="18"/>
      <c r="S150" s="18"/>
      <c r="T150" s="18"/>
      <c r="U150" s="18"/>
      <c r="V150" s="18"/>
      <c r="W150" s="18"/>
      <c r="X150" s="18"/>
      <c r="Y150" s="18"/>
      <c r="Z150" s="18"/>
      <c r="AA150" s="18"/>
      <c r="AB150" s="18"/>
    </row>
    <row r="151" spans="1:28" ht="15.75" customHeight="1" x14ac:dyDescent="0.2">
      <c r="A151" s="52"/>
      <c r="B151" s="53"/>
      <c r="C151" s="54"/>
      <c r="D151" s="55"/>
      <c r="E151" s="56"/>
      <c r="F151" s="56"/>
      <c r="G151" s="57"/>
      <c r="H151" s="56"/>
      <c r="I151" s="57"/>
      <c r="J151" s="58"/>
      <c r="P151" s="18"/>
      <c r="Q151" s="18"/>
      <c r="R151" s="18"/>
      <c r="S151" s="18"/>
      <c r="T151" s="18"/>
      <c r="U151" s="18"/>
      <c r="V151" s="18"/>
      <c r="W151" s="18"/>
      <c r="X151" s="18"/>
      <c r="Y151" s="18"/>
      <c r="Z151" s="18"/>
      <c r="AA151" s="18"/>
      <c r="AB151" s="18"/>
    </row>
    <row r="152" spans="1:28" x14ac:dyDescent="0.2">
      <c r="A152" s="52"/>
      <c r="B152" s="53"/>
      <c r="C152" s="54"/>
      <c r="D152" s="55"/>
      <c r="E152" s="56"/>
      <c r="F152" s="56"/>
      <c r="G152" s="57"/>
      <c r="H152" s="56"/>
      <c r="I152" s="57"/>
      <c r="J152" s="58"/>
      <c r="P152" s="18"/>
      <c r="Q152" s="18"/>
      <c r="R152" s="18"/>
      <c r="S152" s="18"/>
      <c r="T152" s="18"/>
      <c r="U152" s="18"/>
      <c r="V152" s="18"/>
      <c r="W152" s="18"/>
      <c r="X152" s="18"/>
      <c r="Y152" s="18"/>
      <c r="Z152" s="18"/>
      <c r="AA152" s="18"/>
      <c r="AB152" s="18"/>
    </row>
    <row r="153" spans="1:28" x14ac:dyDescent="0.2">
      <c r="A153" s="52"/>
      <c r="B153" s="53"/>
      <c r="C153" s="54"/>
      <c r="D153" s="59"/>
      <c r="E153" s="56"/>
      <c r="F153" s="56"/>
      <c r="G153" s="57"/>
      <c r="H153" s="56"/>
      <c r="I153" s="57"/>
      <c r="J153" s="58"/>
      <c r="P153" s="18"/>
      <c r="Q153" s="18"/>
      <c r="R153" s="18"/>
      <c r="S153" s="18"/>
      <c r="T153" s="18"/>
      <c r="U153" s="18"/>
      <c r="V153" s="18"/>
      <c r="W153" s="18"/>
      <c r="X153" s="18"/>
      <c r="Y153" s="18"/>
      <c r="Z153" s="18"/>
      <c r="AA153" s="18"/>
      <c r="AB153" s="18"/>
    </row>
    <row r="154" spans="1:28" x14ac:dyDescent="0.2">
      <c r="A154" s="52"/>
      <c r="B154" s="53"/>
      <c r="C154" s="54"/>
      <c r="D154" s="59"/>
      <c r="E154" s="56"/>
      <c r="F154" s="56"/>
      <c r="G154" s="57"/>
      <c r="H154" s="56"/>
      <c r="I154" s="57"/>
      <c r="J154" s="58"/>
      <c r="P154" s="18"/>
      <c r="Q154" s="18"/>
      <c r="R154" s="18"/>
      <c r="S154" s="18"/>
      <c r="T154" s="18"/>
      <c r="U154" s="18"/>
      <c r="V154" s="18"/>
      <c r="W154" s="18"/>
      <c r="X154" s="18"/>
      <c r="Y154" s="18"/>
      <c r="Z154" s="18"/>
      <c r="AA154" s="18"/>
      <c r="AB154" s="18"/>
    </row>
    <row r="155" spans="1:28" x14ac:dyDescent="0.2">
      <c r="A155" s="52"/>
      <c r="B155" s="53"/>
      <c r="C155" s="54"/>
      <c r="D155" s="55"/>
      <c r="E155" s="56"/>
      <c r="F155" s="56"/>
      <c r="G155" s="57"/>
      <c r="H155" s="56"/>
      <c r="I155" s="57"/>
      <c r="J155" s="58"/>
      <c r="P155" s="18"/>
      <c r="Q155" s="18"/>
      <c r="R155" s="18"/>
      <c r="S155" s="18"/>
      <c r="T155" s="18"/>
      <c r="U155" s="18"/>
      <c r="V155" s="18"/>
      <c r="W155" s="18"/>
      <c r="X155" s="18"/>
      <c r="Y155" s="18"/>
      <c r="Z155" s="18"/>
      <c r="AA155" s="18"/>
      <c r="AB155" s="18"/>
    </row>
    <row r="156" spans="1:28" ht="15" thickBot="1" x14ac:dyDescent="0.25">
      <c r="A156" s="52"/>
      <c r="B156" s="53"/>
      <c r="C156" s="54"/>
      <c r="D156" s="55"/>
      <c r="E156" s="56"/>
      <c r="F156" s="56"/>
      <c r="G156" s="57"/>
      <c r="H156" s="56"/>
      <c r="I156" s="57"/>
      <c r="J156" s="58"/>
      <c r="P156" s="18"/>
      <c r="Q156" s="18"/>
      <c r="R156" s="18"/>
      <c r="S156" s="18"/>
      <c r="T156" s="18"/>
      <c r="U156" s="18"/>
      <c r="V156" s="18"/>
      <c r="W156" s="18"/>
      <c r="X156" s="18"/>
      <c r="Y156" s="18"/>
      <c r="Z156" s="18"/>
      <c r="AA156" s="18"/>
      <c r="AB156" s="18"/>
    </row>
    <row r="157" spans="1:28" x14ac:dyDescent="0.2">
      <c r="A157" s="52"/>
      <c r="B157" s="53"/>
      <c r="C157" s="54"/>
      <c r="D157" s="55"/>
      <c r="E157" s="56"/>
      <c r="F157" s="56"/>
      <c r="G157" s="57"/>
      <c r="H157" s="56"/>
      <c r="I157" s="57"/>
      <c r="J157" s="58"/>
      <c r="P157" s="96" t="s">
        <v>74</v>
      </c>
      <c r="Q157" s="97"/>
      <c r="R157" s="97"/>
      <c r="S157" s="97"/>
      <c r="T157" s="97"/>
      <c r="U157" s="97"/>
      <c r="V157" s="97"/>
      <c r="W157" s="97"/>
      <c r="X157" s="97"/>
      <c r="Y157" s="97"/>
      <c r="Z157" s="97"/>
      <c r="AA157" s="97"/>
      <c r="AB157" s="98"/>
    </row>
    <row r="158" spans="1:28" x14ac:dyDescent="0.2">
      <c r="A158" s="52"/>
      <c r="B158" s="53"/>
      <c r="C158" s="54"/>
      <c r="D158" s="59"/>
      <c r="E158" s="56"/>
      <c r="F158" s="56"/>
      <c r="G158" s="57"/>
      <c r="H158" s="56"/>
      <c r="I158" s="57"/>
      <c r="J158" s="58"/>
      <c r="P158" s="99"/>
      <c r="Q158" s="100"/>
      <c r="R158" s="100"/>
      <c r="S158" s="100"/>
      <c r="T158" s="100"/>
      <c r="U158" s="100"/>
      <c r="V158" s="100"/>
      <c r="W158" s="100"/>
      <c r="X158" s="100"/>
      <c r="Y158" s="100"/>
      <c r="Z158" s="100"/>
      <c r="AA158" s="100"/>
      <c r="AB158" s="101"/>
    </row>
    <row r="159" spans="1:28" ht="15" thickBot="1" x14ac:dyDescent="0.25">
      <c r="A159" s="18"/>
      <c r="B159" s="18"/>
      <c r="C159" s="18"/>
      <c r="D159" s="18"/>
      <c r="E159" s="18"/>
      <c r="F159" s="18"/>
      <c r="G159" s="18"/>
      <c r="H159" s="18"/>
      <c r="I159" s="18"/>
      <c r="J159" s="18"/>
      <c r="P159" s="99"/>
      <c r="Q159" s="100"/>
      <c r="R159" s="100"/>
      <c r="S159" s="100"/>
      <c r="T159" s="100"/>
      <c r="U159" s="100"/>
      <c r="V159" s="100"/>
      <c r="W159" s="100"/>
      <c r="X159" s="100"/>
      <c r="Y159" s="100"/>
      <c r="Z159" s="100"/>
      <c r="AA159" s="100"/>
      <c r="AB159" s="101"/>
    </row>
    <row r="160" spans="1:28" ht="24" customHeight="1" thickBot="1" x14ac:dyDescent="0.25">
      <c r="A160" s="18"/>
      <c r="B160" s="18"/>
      <c r="C160" s="18"/>
      <c r="D160" s="18"/>
      <c r="E160" s="18"/>
      <c r="F160" s="18"/>
      <c r="G160" s="125" t="s">
        <v>10</v>
      </c>
      <c r="H160" s="126"/>
      <c r="I160" s="127" t="str">
        <f>IFERROR(AVERAGE(D125:D158)," ")</f>
        <v xml:space="preserve"> </v>
      </c>
      <c r="J160" s="128"/>
      <c r="P160" s="102"/>
      <c r="Q160" s="103"/>
      <c r="R160" s="103"/>
      <c r="S160" s="103"/>
      <c r="T160" s="103"/>
      <c r="U160" s="103"/>
      <c r="V160" s="103"/>
      <c r="W160" s="103"/>
      <c r="X160" s="103"/>
      <c r="Y160" s="103"/>
      <c r="Z160" s="103"/>
      <c r="AA160" s="103"/>
      <c r="AB160" s="104"/>
    </row>
    <row r="161" spans="1:28" x14ac:dyDescent="0.2">
      <c r="A161" s="18"/>
      <c r="B161" s="18"/>
      <c r="C161" s="18"/>
      <c r="D161" s="18"/>
      <c r="E161" s="18"/>
      <c r="F161" s="18"/>
      <c r="G161" s="18"/>
      <c r="H161" s="18"/>
      <c r="I161" s="93" t="s">
        <v>49</v>
      </c>
      <c r="J161" s="93"/>
      <c r="P161" s="18"/>
      <c r="Q161" s="18"/>
      <c r="R161" s="18"/>
      <c r="S161" s="18"/>
      <c r="T161" s="18"/>
      <c r="U161" s="18"/>
      <c r="V161" s="18"/>
      <c r="W161" s="18"/>
      <c r="X161" s="18"/>
      <c r="Y161" s="18"/>
      <c r="Z161" s="18"/>
      <c r="AA161" s="18"/>
      <c r="AB161" s="18"/>
    </row>
    <row r="162" spans="1:28" ht="22.5" customHeight="1" x14ac:dyDescent="0.2">
      <c r="A162" s="18"/>
      <c r="B162" s="18"/>
      <c r="C162" s="18"/>
      <c r="D162" s="18"/>
      <c r="E162" s="18"/>
      <c r="F162" s="18"/>
      <c r="G162" s="18"/>
      <c r="H162" s="18"/>
      <c r="I162" s="18"/>
      <c r="J162" s="18"/>
      <c r="P162" s="18"/>
      <c r="Q162" s="18"/>
      <c r="R162" s="18"/>
      <c r="S162" s="18"/>
      <c r="T162" s="18"/>
      <c r="U162" s="18"/>
      <c r="V162" s="18"/>
      <c r="W162" s="18"/>
      <c r="X162" s="18"/>
      <c r="Y162" s="18"/>
      <c r="Z162" s="18"/>
      <c r="AA162" s="18"/>
      <c r="AB162" s="18"/>
    </row>
    <row r="163" spans="1:28" ht="39.75" customHeight="1" thickBot="1" x14ac:dyDescent="0.25">
      <c r="A163" s="132" t="s">
        <v>83</v>
      </c>
      <c r="B163" s="133"/>
      <c r="C163" s="133"/>
      <c r="D163" s="133"/>
      <c r="E163" s="133"/>
      <c r="F163" s="133"/>
      <c r="G163" s="133"/>
      <c r="H163" s="133"/>
      <c r="I163" s="133"/>
      <c r="J163" s="133"/>
      <c r="P163" s="18"/>
      <c r="Q163" s="18"/>
      <c r="R163" s="18"/>
      <c r="S163" s="18"/>
      <c r="T163" s="18"/>
      <c r="U163" s="18"/>
      <c r="V163" s="18"/>
      <c r="W163" s="18"/>
      <c r="X163" s="18"/>
      <c r="Y163" s="18"/>
      <c r="Z163" s="18"/>
      <c r="AA163" s="18"/>
      <c r="AB163" s="18"/>
    </row>
    <row r="164" spans="1:28" ht="38.25" customHeight="1" x14ac:dyDescent="0.2">
      <c r="A164" s="176" t="s">
        <v>80</v>
      </c>
      <c r="B164" s="176"/>
      <c r="C164" s="122"/>
      <c r="D164" s="129" t="s">
        <v>81</v>
      </c>
      <c r="E164" s="122"/>
      <c r="F164" s="129" t="s">
        <v>82</v>
      </c>
      <c r="G164" s="122"/>
      <c r="H164" s="129" t="s">
        <v>51</v>
      </c>
      <c r="I164" s="176"/>
      <c r="J164" s="176"/>
      <c r="K164" s="49" t="s">
        <v>12</v>
      </c>
      <c r="L164" s="27" t="s">
        <v>13</v>
      </c>
      <c r="P164" s="75" t="s">
        <v>75</v>
      </c>
      <c r="Q164" s="76"/>
      <c r="R164" s="76"/>
      <c r="S164" s="76"/>
      <c r="T164" s="76"/>
      <c r="U164" s="76"/>
      <c r="V164" s="76"/>
      <c r="W164" s="76"/>
      <c r="X164" s="76"/>
      <c r="Y164" s="76"/>
      <c r="Z164" s="76"/>
      <c r="AA164" s="76"/>
      <c r="AB164" s="77"/>
    </row>
    <row r="165" spans="1:28" x14ac:dyDescent="0.2">
      <c r="A165" s="120"/>
      <c r="B165" s="120"/>
      <c r="C165" s="121"/>
      <c r="D165" s="130" t="str">
        <f>IF(A165&gt;0,$I$160,"")</f>
        <v/>
      </c>
      <c r="E165" s="131"/>
      <c r="F165" s="95"/>
      <c r="G165" s="121"/>
      <c r="H165" s="95"/>
      <c r="I165" s="120"/>
      <c r="J165" s="120"/>
      <c r="K165" s="49" t="str">
        <f>IFERROR(VLOOKUP(H165, Tabelle211[], 2, FALSE)," ")</f>
        <v xml:space="preserve"> </v>
      </c>
      <c r="L165" s="27" t="str">
        <f t="shared" ref="L165:L196" si="7">IFERROR(D165*A165*K165,"")</f>
        <v/>
      </c>
      <c r="P165" s="78"/>
      <c r="Q165" s="79"/>
      <c r="R165" s="79"/>
      <c r="S165" s="79"/>
      <c r="T165" s="79"/>
      <c r="U165" s="79"/>
      <c r="V165" s="79"/>
      <c r="W165" s="79"/>
      <c r="X165" s="79"/>
      <c r="Y165" s="79"/>
      <c r="Z165" s="79"/>
      <c r="AA165" s="79"/>
      <c r="AB165" s="80"/>
    </row>
    <row r="166" spans="1:28" x14ac:dyDescent="0.2">
      <c r="A166" s="120"/>
      <c r="B166" s="120"/>
      <c r="C166" s="121"/>
      <c r="D166" s="130" t="str">
        <f t="shared" ref="D166:D229" si="8">IF(A166&gt;0,$I$160,"")</f>
        <v/>
      </c>
      <c r="E166" s="131"/>
      <c r="F166" s="95"/>
      <c r="G166" s="121"/>
      <c r="H166" s="95"/>
      <c r="I166" s="120"/>
      <c r="J166" s="120"/>
      <c r="K166" s="49" t="str">
        <f>IFERROR(VLOOKUP(H166, Tabelle211[], 2, FALSE)," ")</f>
        <v xml:space="preserve"> </v>
      </c>
      <c r="L166" s="27" t="str">
        <f t="shared" si="7"/>
        <v/>
      </c>
      <c r="P166" s="78"/>
      <c r="Q166" s="79"/>
      <c r="R166" s="79"/>
      <c r="S166" s="79"/>
      <c r="T166" s="79"/>
      <c r="U166" s="79"/>
      <c r="V166" s="79"/>
      <c r="W166" s="79"/>
      <c r="X166" s="79"/>
      <c r="Y166" s="79"/>
      <c r="Z166" s="79"/>
      <c r="AA166" s="79"/>
      <c r="AB166" s="80"/>
    </row>
    <row r="167" spans="1:28" x14ac:dyDescent="0.2">
      <c r="A167" s="120"/>
      <c r="B167" s="120"/>
      <c r="C167" s="121"/>
      <c r="D167" s="130" t="str">
        <f t="shared" si="8"/>
        <v/>
      </c>
      <c r="E167" s="131"/>
      <c r="F167" s="95"/>
      <c r="G167" s="121"/>
      <c r="H167" s="95"/>
      <c r="I167" s="120"/>
      <c r="J167" s="120"/>
      <c r="K167" s="49" t="str">
        <f>IFERROR(VLOOKUP(H167, Tabelle211[], 2, FALSE)," ")</f>
        <v xml:space="preserve"> </v>
      </c>
      <c r="L167" s="27" t="str">
        <f t="shared" si="7"/>
        <v/>
      </c>
      <c r="P167" s="78"/>
      <c r="Q167" s="79"/>
      <c r="R167" s="79"/>
      <c r="S167" s="79"/>
      <c r="T167" s="79"/>
      <c r="U167" s="79"/>
      <c r="V167" s="79"/>
      <c r="W167" s="79"/>
      <c r="X167" s="79"/>
      <c r="Y167" s="79"/>
      <c r="Z167" s="79"/>
      <c r="AA167" s="79"/>
      <c r="AB167" s="80"/>
    </row>
    <row r="168" spans="1:28" x14ac:dyDescent="0.2">
      <c r="A168" s="120"/>
      <c r="B168" s="120"/>
      <c r="C168" s="121"/>
      <c r="D168" s="130" t="str">
        <f t="shared" si="8"/>
        <v/>
      </c>
      <c r="E168" s="131"/>
      <c r="F168" s="95"/>
      <c r="G168" s="121"/>
      <c r="H168" s="95"/>
      <c r="I168" s="120"/>
      <c r="J168" s="120"/>
      <c r="K168" s="49" t="str">
        <f>IFERROR(VLOOKUP(H168, Tabelle211[], 2, FALSE)," ")</f>
        <v xml:space="preserve"> </v>
      </c>
      <c r="L168" s="27" t="str">
        <f t="shared" si="7"/>
        <v/>
      </c>
      <c r="P168" s="78"/>
      <c r="Q168" s="79"/>
      <c r="R168" s="79"/>
      <c r="S168" s="79"/>
      <c r="T168" s="79"/>
      <c r="U168" s="79"/>
      <c r="V168" s="79"/>
      <c r="W168" s="79"/>
      <c r="X168" s="79"/>
      <c r="Y168" s="79"/>
      <c r="Z168" s="79"/>
      <c r="AA168" s="79"/>
      <c r="AB168" s="80"/>
    </row>
    <row r="169" spans="1:28" x14ac:dyDescent="0.2">
      <c r="A169" s="120"/>
      <c r="B169" s="120"/>
      <c r="C169" s="121"/>
      <c r="D169" s="130" t="str">
        <f t="shared" si="8"/>
        <v/>
      </c>
      <c r="E169" s="131"/>
      <c r="F169" s="95"/>
      <c r="G169" s="121"/>
      <c r="H169" s="95"/>
      <c r="I169" s="120"/>
      <c r="J169" s="120"/>
      <c r="K169" s="49" t="str">
        <f>IFERROR(VLOOKUP(H169, Tabelle211[], 2, FALSE)," ")</f>
        <v xml:space="preserve"> </v>
      </c>
      <c r="L169" s="27" t="str">
        <f t="shared" si="7"/>
        <v/>
      </c>
      <c r="P169" s="78"/>
      <c r="Q169" s="79"/>
      <c r="R169" s="79"/>
      <c r="S169" s="79"/>
      <c r="T169" s="79"/>
      <c r="U169" s="79"/>
      <c r="V169" s="79"/>
      <c r="W169" s="79"/>
      <c r="X169" s="79"/>
      <c r="Y169" s="79"/>
      <c r="Z169" s="79"/>
      <c r="AA169" s="79"/>
      <c r="AB169" s="80"/>
    </row>
    <row r="170" spans="1:28" x14ac:dyDescent="0.2">
      <c r="A170" s="120"/>
      <c r="B170" s="120"/>
      <c r="C170" s="121"/>
      <c r="D170" s="130" t="str">
        <f t="shared" si="8"/>
        <v/>
      </c>
      <c r="E170" s="131"/>
      <c r="F170" s="95"/>
      <c r="G170" s="121"/>
      <c r="H170" s="95"/>
      <c r="I170" s="120"/>
      <c r="J170" s="120"/>
      <c r="K170" s="49" t="str">
        <f>IFERROR(VLOOKUP(H170, Tabelle211[], 2, FALSE)," ")</f>
        <v xml:space="preserve"> </v>
      </c>
      <c r="L170" s="27" t="str">
        <f t="shared" si="7"/>
        <v/>
      </c>
      <c r="P170" s="78"/>
      <c r="Q170" s="79"/>
      <c r="R170" s="79"/>
      <c r="S170" s="79"/>
      <c r="T170" s="79"/>
      <c r="U170" s="79"/>
      <c r="V170" s="79"/>
      <c r="W170" s="79"/>
      <c r="X170" s="79"/>
      <c r="Y170" s="79"/>
      <c r="Z170" s="79"/>
      <c r="AA170" s="79"/>
      <c r="AB170" s="80"/>
    </row>
    <row r="171" spans="1:28" ht="15" thickBot="1" x14ac:dyDescent="0.25">
      <c r="A171" s="120"/>
      <c r="B171" s="120"/>
      <c r="C171" s="121"/>
      <c r="D171" s="130" t="str">
        <f t="shared" si="8"/>
        <v/>
      </c>
      <c r="E171" s="131"/>
      <c r="F171" s="95"/>
      <c r="G171" s="121"/>
      <c r="H171" s="95"/>
      <c r="I171" s="120"/>
      <c r="J171" s="120"/>
      <c r="K171" s="49" t="str">
        <f>IFERROR(VLOOKUP(H171, Tabelle211[], 2, FALSE)," ")</f>
        <v xml:space="preserve"> </v>
      </c>
      <c r="L171" s="27" t="str">
        <f t="shared" si="7"/>
        <v/>
      </c>
      <c r="P171" s="81"/>
      <c r="Q171" s="82"/>
      <c r="R171" s="82"/>
      <c r="S171" s="82"/>
      <c r="T171" s="82"/>
      <c r="U171" s="82"/>
      <c r="V171" s="82"/>
      <c r="W171" s="82"/>
      <c r="X171" s="82"/>
      <c r="Y171" s="82"/>
      <c r="Z171" s="82"/>
      <c r="AA171" s="82"/>
      <c r="AB171" s="83"/>
    </row>
    <row r="172" spans="1:28" x14ac:dyDescent="0.2">
      <c r="A172" s="120"/>
      <c r="B172" s="120"/>
      <c r="C172" s="121"/>
      <c r="D172" s="130" t="str">
        <f t="shared" si="8"/>
        <v/>
      </c>
      <c r="E172" s="131"/>
      <c r="F172" s="95"/>
      <c r="G172" s="121"/>
      <c r="H172" s="95"/>
      <c r="I172" s="120"/>
      <c r="J172" s="120"/>
      <c r="K172" s="49" t="str">
        <f>IFERROR(VLOOKUP(H172, Tabelle211[], 2, FALSE)," ")</f>
        <v xml:space="preserve"> </v>
      </c>
      <c r="L172" s="27" t="str">
        <f t="shared" si="7"/>
        <v/>
      </c>
      <c r="P172" s="35"/>
      <c r="Q172" s="35"/>
      <c r="R172" s="35"/>
      <c r="S172" s="35"/>
      <c r="T172" s="35"/>
      <c r="U172" s="35"/>
      <c r="V172" s="35"/>
      <c r="W172" s="35"/>
      <c r="X172" s="35"/>
      <c r="Y172" s="35"/>
      <c r="Z172" s="35"/>
      <c r="AA172" s="35"/>
      <c r="AB172" s="35"/>
    </row>
    <row r="173" spans="1:28" x14ac:dyDescent="0.2">
      <c r="A173" s="120"/>
      <c r="B173" s="120"/>
      <c r="C173" s="121"/>
      <c r="D173" s="130" t="str">
        <f t="shared" si="8"/>
        <v/>
      </c>
      <c r="E173" s="131"/>
      <c r="F173" s="95"/>
      <c r="G173" s="121"/>
      <c r="H173" s="95"/>
      <c r="I173" s="120"/>
      <c r="J173" s="120"/>
      <c r="K173" s="49" t="str">
        <f>IFERROR(VLOOKUP(H173, Tabelle211[], 2, FALSE)," ")</f>
        <v xml:space="preserve"> </v>
      </c>
      <c r="L173" s="27" t="str">
        <f t="shared" si="7"/>
        <v/>
      </c>
      <c r="P173" s="35"/>
      <c r="Q173" s="35"/>
      <c r="R173" s="35"/>
      <c r="S173" s="35"/>
      <c r="T173" s="35"/>
      <c r="U173" s="35"/>
      <c r="V173" s="35"/>
      <c r="W173" s="35"/>
      <c r="X173" s="35"/>
      <c r="Y173" s="35"/>
      <c r="Z173" s="35"/>
      <c r="AA173" s="35"/>
      <c r="AB173" s="35"/>
    </row>
    <row r="174" spans="1:28" x14ac:dyDescent="0.2">
      <c r="A174" s="120"/>
      <c r="B174" s="120"/>
      <c r="C174" s="121"/>
      <c r="D174" s="130" t="str">
        <f t="shared" si="8"/>
        <v/>
      </c>
      <c r="E174" s="131"/>
      <c r="F174" s="95"/>
      <c r="G174" s="121"/>
      <c r="H174" s="95"/>
      <c r="I174" s="120"/>
      <c r="J174" s="120"/>
      <c r="K174" s="49" t="str">
        <f>IFERROR(VLOOKUP(H174, Tabelle211[], 2, FALSE)," ")</f>
        <v xml:space="preserve"> </v>
      </c>
      <c r="L174" s="27" t="str">
        <f t="shared" si="7"/>
        <v/>
      </c>
      <c r="P174" s="35"/>
      <c r="Q174" s="35"/>
      <c r="R174" s="38"/>
      <c r="S174" s="35"/>
      <c r="T174" s="35"/>
      <c r="U174" s="35"/>
      <c r="V174" s="35"/>
      <c r="W174" s="35"/>
      <c r="X174" s="35"/>
      <c r="Y174" s="35"/>
      <c r="Z174" s="35"/>
      <c r="AA174" s="35"/>
      <c r="AB174" s="35"/>
    </row>
    <row r="175" spans="1:28" x14ac:dyDescent="0.2">
      <c r="A175" s="120"/>
      <c r="B175" s="120"/>
      <c r="C175" s="121"/>
      <c r="D175" s="130" t="str">
        <f t="shared" si="8"/>
        <v/>
      </c>
      <c r="E175" s="131"/>
      <c r="F175" s="95"/>
      <c r="G175" s="121"/>
      <c r="H175" s="95"/>
      <c r="I175" s="120"/>
      <c r="J175" s="120"/>
      <c r="K175" s="49" t="str">
        <f>IFERROR(VLOOKUP(H175, Tabelle211[], 2, FALSE)," ")</f>
        <v xml:space="preserve"> </v>
      </c>
      <c r="L175" s="27" t="str">
        <f t="shared" si="7"/>
        <v/>
      </c>
      <c r="P175" s="35"/>
      <c r="Q175" s="35"/>
      <c r="R175" s="35"/>
      <c r="S175" s="35"/>
      <c r="T175" s="35"/>
      <c r="U175" s="35"/>
      <c r="V175" s="35"/>
      <c r="W175" s="35"/>
      <c r="X175" s="35"/>
      <c r="Y175" s="35"/>
      <c r="Z175" s="35"/>
      <c r="AA175" s="35"/>
      <c r="AB175" s="35"/>
    </row>
    <row r="176" spans="1:28" x14ac:dyDescent="0.2">
      <c r="A176" s="120"/>
      <c r="B176" s="120"/>
      <c r="C176" s="121"/>
      <c r="D176" s="130" t="str">
        <f t="shared" si="8"/>
        <v/>
      </c>
      <c r="E176" s="131"/>
      <c r="F176" s="95"/>
      <c r="G176" s="121"/>
      <c r="H176" s="95"/>
      <c r="I176" s="120"/>
      <c r="J176" s="120"/>
      <c r="K176" s="49" t="str">
        <f>IFERROR(VLOOKUP(H176, Tabelle211[], 2, FALSE)," ")</f>
        <v xml:space="preserve"> </v>
      </c>
      <c r="L176" s="27" t="str">
        <f t="shared" si="7"/>
        <v/>
      </c>
      <c r="P176" s="18"/>
      <c r="Q176" s="18"/>
      <c r="R176" s="18"/>
      <c r="S176" s="18"/>
      <c r="T176" s="18"/>
      <c r="U176" s="18"/>
      <c r="V176" s="18"/>
      <c r="W176" s="18"/>
      <c r="X176" s="18"/>
      <c r="Y176" s="18"/>
      <c r="Z176" s="18"/>
      <c r="AA176" s="18"/>
      <c r="AB176" s="18"/>
    </row>
    <row r="177" spans="1:28" x14ac:dyDescent="0.2">
      <c r="A177" s="120"/>
      <c r="B177" s="120"/>
      <c r="C177" s="121"/>
      <c r="D177" s="130" t="str">
        <f t="shared" si="8"/>
        <v/>
      </c>
      <c r="E177" s="131"/>
      <c r="F177" s="95"/>
      <c r="G177" s="121"/>
      <c r="H177" s="95"/>
      <c r="I177" s="120"/>
      <c r="J177" s="120"/>
      <c r="K177" s="49" t="str">
        <f>IFERROR(VLOOKUP(H177, Tabelle211[], 2, FALSE)," ")</f>
        <v xml:space="preserve"> </v>
      </c>
      <c r="L177" s="27" t="str">
        <f t="shared" si="7"/>
        <v/>
      </c>
      <c r="P177" s="18"/>
      <c r="Q177" s="18"/>
      <c r="R177" s="18"/>
      <c r="S177" s="18"/>
      <c r="T177" s="18"/>
      <c r="U177" s="18"/>
      <c r="V177" s="18"/>
      <c r="W177" s="18"/>
      <c r="X177" s="18"/>
      <c r="Y177" s="18"/>
      <c r="Z177" s="18"/>
      <c r="AA177" s="18"/>
      <c r="AB177" s="18"/>
    </row>
    <row r="178" spans="1:28" x14ac:dyDescent="0.2">
      <c r="A178" s="120"/>
      <c r="B178" s="120"/>
      <c r="C178" s="121"/>
      <c r="D178" s="130" t="str">
        <f t="shared" si="8"/>
        <v/>
      </c>
      <c r="E178" s="131"/>
      <c r="F178" s="95"/>
      <c r="G178" s="121"/>
      <c r="H178" s="95"/>
      <c r="I178" s="120"/>
      <c r="J178" s="120"/>
      <c r="K178" s="49" t="str">
        <f>IFERROR(VLOOKUP(H178, Tabelle211[], 2, FALSE)," ")</f>
        <v xml:space="preserve"> </v>
      </c>
      <c r="L178" s="27" t="str">
        <f t="shared" si="7"/>
        <v/>
      </c>
      <c r="P178" s="18"/>
      <c r="Q178" s="18"/>
      <c r="R178" s="18"/>
      <c r="S178" s="18"/>
      <c r="T178" s="18"/>
      <c r="U178" s="18"/>
      <c r="V178" s="18"/>
      <c r="W178" s="18"/>
      <c r="X178" s="18"/>
      <c r="Y178" s="18"/>
      <c r="Z178" s="18"/>
      <c r="AA178" s="18"/>
      <c r="AB178" s="18"/>
    </row>
    <row r="179" spans="1:28" x14ac:dyDescent="0.2">
      <c r="A179" s="120"/>
      <c r="B179" s="120"/>
      <c r="C179" s="121"/>
      <c r="D179" s="130" t="str">
        <f t="shared" si="8"/>
        <v/>
      </c>
      <c r="E179" s="131"/>
      <c r="F179" s="95"/>
      <c r="G179" s="121"/>
      <c r="H179" s="95"/>
      <c r="I179" s="120"/>
      <c r="J179" s="120"/>
      <c r="K179" s="49" t="str">
        <f>IFERROR(VLOOKUP(H179, Tabelle211[], 2, FALSE)," ")</f>
        <v xml:space="preserve"> </v>
      </c>
      <c r="L179" s="27" t="str">
        <f t="shared" si="7"/>
        <v/>
      </c>
      <c r="P179" s="18"/>
      <c r="Q179" s="18"/>
      <c r="R179" s="18"/>
      <c r="S179" s="18"/>
      <c r="T179" s="18"/>
      <c r="U179" s="18"/>
      <c r="V179" s="18"/>
      <c r="W179" s="18"/>
      <c r="X179" s="18"/>
      <c r="Y179" s="18"/>
      <c r="Z179" s="18"/>
      <c r="AA179" s="18"/>
      <c r="AB179" s="18"/>
    </row>
    <row r="180" spans="1:28" x14ac:dyDescent="0.2">
      <c r="A180" s="120"/>
      <c r="B180" s="120"/>
      <c r="C180" s="121"/>
      <c r="D180" s="130" t="str">
        <f t="shared" si="8"/>
        <v/>
      </c>
      <c r="E180" s="131"/>
      <c r="F180" s="95"/>
      <c r="G180" s="121"/>
      <c r="H180" s="95"/>
      <c r="I180" s="120"/>
      <c r="J180" s="120"/>
      <c r="K180" s="49" t="str">
        <f>IFERROR(VLOOKUP(H180, Tabelle211[], 2, FALSE)," ")</f>
        <v xml:space="preserve"> </v>
      </c>
      <c r="L180" s="27" t="str">
        <f t="shared" si="7"/>
        <v/>
      </c>
      <c r="P180" s="18"/>
      <c r="Q180" s="18"/>
      <c r="R180" s="18"/>
      <c r="S180" s="18"/>
      <c r="T180" s="18"/>
      <c r="U180" s="18"/>
      <c r="V180" s="18"/>
      <c r="W180" s="18"/>
      <c r="X180" s="18"/>
      <c r="Y180" s="18"/>
      <c r="Z180" s="18"/>
      <c r="AA180" s="18"/>
      <c r="AB180" s="18"/>
    </row>
    <row r="181" spans="1:28" x14ac:dyDescent="0.2">
      <c r="A181" s="120"/>
      <c r="B181" s="120"/>
      <c r="C181" s="121"/>
      <c r="D181" s="130" t="str">
        <f t="shared" si="8"/>
        <v/>
      </c>
      <c r="E181" s="131"/>
      <c r="F181" s="95"/>
      <c r="G181" s="121"/>
      <c r="H181" s="95"/>
      <c r="I181" s="120"/>
      <c r="J181" s="120"/>
      <c r="K181" s="49" t="str">
        <f>IFERROR(VLOOKUP(H181, Tabelle211[], 2, FALSE)," ")</f>
        <v xml:space="preserve"> </v>
      </c>
      <c r="L181" s="27" t="str">
        <f t="shared" si="7"/>
        <v/>
      </c>
      <c r="P181" s="18"/>
      <c r="Q181" s="18"/>
      <c r="R181" s="18"/>
      <c r="S181" s="18"/>
      <c r="T181" s="18"/>
      <c r="U181" s="18"/>
      <c r="V181" s="18"/>
      <c r="W181" s="18"/>
      <c r="X181" s="18"/>
      <c r="Y181" s="18"/>
      <c r="Z181" s="18"/>
      <c r="AA181" s="18"/>
      <c r="AB181" s="18"/>
    </row>
    <row r="182" spans="1:28" x14ac:dyDescent="0.2">
      <c r="A182" s="120"/>
      <c r="B182" s="120"/>
      <c r="C182" s="121"/>
      <c r="D182" s="130" t="str">
        <f t="shared" si="8"/>
        <v/>
      </c>
      <c r="E182" s="131"/>
      <c r="F182" s="95"/>
      <c r="G182" s="121"/>
      <c r="H182" s="95"/>
      <c r="I182" s="120"/>
      <c r="J182" s="120"/>
      <c r="K182" s="49" t="str">
        <f>IFERROR(VLOOKUP(H182, Tabelle211[], 2, FALSE)," ")</f>
        <v xml:space="preserve"> </v>
      </c>
      <c r="L182" s="27" t="str">
        <f t="shared" si="7"/>
        <v/>
      </c>
      <c r="P182" s="18"/>
      <c r="Q182" s="18"/>
      <c r="R182" s="18"/>
      <c r="S182" s="18"/>
      <c r="T182" s="18"/>
      <c r="U182" s="18"/>
      <c r="V182" s="18"/>
      <c r="W182" s="18"/>
      <c r="X182" s="18"/>
      <c r="Y182" s="18"/>
      <c r="Z182" s="18"/>
      <c r="AA182" s="18"/>
      <c r="AB182" s="18"/>
    </row>
    <row r="183" spans="1:28" x14ac:dyDescent="0.2">
      <c r="A183" s="120"/>
      <c r="B183" s="120"/>
      <c r="C183" s="121"/>
      <c r="D183" s="130" t="str">
        <f t="shared" si="8"/>
        <v/>
      </c>
      <c r="E183" s="131"/>
      <c r="F183" s="95"/>
      <c r="G183" s="121"/>
      <c r="H183" s="95"/>
      <c r="I183" s="120"/>
      <c r="J183" s="120"/>
      <c r="K183" s="49" t="str">
        <f>IFERROR(VLOOKUP(H183, Tabelle211[], 2, FALSE)," ")</f>
        <v xml:space="preserve"> </v>
      </c>
      <c r="L183" s="27" t="str">
        <f t="shared" si="7"/>
        <v/>
      </c>
      <c r="P183" s="18"/>
      <c r="Q183" s="18"/>
      <c r="R183" s="18"/>
      <c r="S183" s="18"/>
      <c r="T183" s="18"/>
      <c r="U183" s="18"/>
      <c r="V183" s="18"/>
      <c r="W183" s="18"/>
      <c r="X183" s="18"/>
      <c r="Y183" s="18"/>
      <c r="Z183" s="18"/>
      <c r="AA183" s="18"/>
      <c r="AB183" s="18"/>
    </row>
    <row r="184" spans="1:28" x14ac:dyDescent="0.2">
      <c r="A184" s="120"/>
      <c r="B184" s="120"/>
      <c r="C184" s="121"/>
      <c r="D184" s="130" t="str">
        <f t="shared" si="8"/>
        <v/>
      </c>
      <c r="E184" s="131"/>
      <c r="F184" s="95"/>
      <c r="G184" s="121"/>
      <c r="H184" s="95"/>
      <c r="I184" s="120"/>
      <c r="J184" s="120"/>
      <c r="K184" s="49" t="str">
        <f>IFERROR(VLOOKUP(H184, Tabelle211[], 2, FALSE)," ")</f>
        <v xml:space="preserve"> </v>
      </c>
      <c r="L184" s="27" t="str">
        <f t="shared" si="7"/>
        <v/>
      </c>
      <c r="P184" s="18"/>
      <c r="Q184" s="18"/>
      <c r="R184" s="18"/>
      <c r="S184" s="18"/>
      <c r="T184" s="18"/>
      <c r="U184" s="18"/>
      <c r="V184" s="18"/>
      <c r="W184" s="18"/>
      <c r="X184" s="18"/>
      <c r="Y184" s="18"/>
      <c r="Z184" s="18"/>
      <c r="AA184" s="18"/>
      <c r="AB184" s="18"/>
    </row>
    <row r="185" spans="1:28" x14ac:dyDescent="0.2">
      <c r="A185" s="120"/>
      <c r="B185" s="120"/>
      <c r="C185" s="121"/>
      <c r="D185" s="130" t="str">
        <f t="shared" si="8"/>
        <v/>
      </c>
      <c r="E185" s="131"/>
      <c r="F185" s="95"/>
      <c r="G185" s="121"/>
      <c r="H185" s="95"/>
      <c r="I185" s="120"/>
      <c r="J185" s="120"/>
      <c r="K185" s="49" t="str">
        <f>IFERROR(VLOOKUP(H185, Tabelle211[], 2, FALSE)," ")</f>
        <v xml:space="preserve"> </v>
      </c>
      <c r="L185" s="27" t="str">
        <f t="shared" si="7"/>
        <v/>
      </c>
      <c r="P185" s="18"/>
      <c r="Q185" s="18"/>
      <c r="R185" s="18"/>
      <c r="S185" s="18"/>
      <c r="T185" s="18"/>
      <c r="U185" s="18"/>
      <c r="V185" s="18"/>
      <c r="W185" s="18"/>
      <c r="X185" s="18"/>
      <c r="Y185" s="18"/>
      <c r="Z185" s="18"/>
      <c r="AA185" s="18"/>
      <c r="AB185" s="18"/>
    </row>
    <row r="186" spans="1:28" x14ac:dyDescent="0.2">
      <c r="A186" s="120"/>
      <c r="B186" s="120"/>
      <c r="C186" s="121"/>
      <c r="D186" s="130" t="str">
        <f t="shared" si="8"/>
        <v/>
      </c>
      <c r="E186" s="131"/>
      <c r="F186" s="95"/>
      <c r="G186" s="121"/>
      <c r="H186" s="95"/>
      <c r="I186" s="120"/>
      <c r="J186" s="120"/>
      <c r="K186" s="49" t="str">
        <f>IFERROR(VLOOKUP(H186, Tabelle211[], 2, FALSE)," ")</f>
        <v xml:space="preserve"> </v>
      </c>
      <c r="L186" s="27" t="str">
        <f t="shared" si="7"/>
        <v/>
      </c>
      <c r="P186" s="18"/>
      <c r="Q186" s="18"/>
      <c r="R186" s="18"/>
      <c r="S186" s="18"/>
      <c r="T186" s="18"/>
      <c r="U186" s="18"/>
      <c r="V186" s="18"/>
      <c r="W186" s="18"/>
      <c r="X186" s="18"/>
      <c r="Y186" s="18"/>
      <c r="Z186" s="18"/>
      <c r="AA186" s="18"/>
      <c r="AB186" s="18"/>
    </row>
    <row r="187" spans="1:28" x14ac:dyDescent="0.2">
      <c r="A187" s="120"/>
      <c r="B187" s="120"/>
      <c r="C187" s="121"/>
      <c r="D187" s="130" t="str">
        <f t="shared" si="8"/>
        <v/>
      </c>
      <c r="E187" s="131"/>
      <c r="F187" s="95"/>
      <c r="G187" s="121"/>
      <c r="H187" s="95"/>
      <c r="I187" s="120"/>
      <c r="J187" s="120"/>
      <c r="K187" s="49" t="str">
        <f>IFERROR(VLOOKUP(H187, Tabelle211[], 2, FALSE)," ")</f>
        <v xml:space="preserve"> </v>
      </c>
      <c r="L187" s="27" t="str">
        <f t="shared" si="7"/>
        <v/>
      </c>
      <c r="P187" s="18"/>
      <c r="Q187" s="18"/>
      <c r="R187" s="18"/>
      <c r="S187" s="18"/>
      <c r="T187" s="18"/>
      <c r="U187" s="18"/>
      <c r="V187" s="18"/>
      <c r="W187" s="18"/>
      <c r="X187" s="18"/>
      <c r="Y187" s="18"/>
      <c r="Z187" s="18"/>
      <c r="AA187" s="18"/>
      <c r="AB187" s="18"/>
    </row>
    <row r="188" spans="1:28" x14ac:dyDescent="0.2">
      <c r="A188" s="120"/>
      <c r="B188" s="120"/>
      <c r="C188" s="121"/>
      <c r="D188" s="130" t="str">
        <f t="shared" si="8"/>
        <v/>
      </c>
      <c r="E188" s="131"/>
      <c r="F188" s="95"/>
      <c r="G188" s="121"/>
      <c r="H188" s="95"/>
      <c r="I188" s="120"/>
      <c r="J188" s="120"/>
      <c r="K188" s="49" t="str">
        <f>IFERROR(VLOOKUP(H188, Tabelle211[], 2, FALSE)," ")</f>
        <v xml:space="preserve"> </v>
      </c>
      <c r="L188" s="27" t="str">
        <f t="shared" si="7"/>
        <v/>
      </c>
      <c r="P188" s="18"/>
      <c r="Q188" s="18"/>
      <c r="R188" s="18"/>
      <c r="S188" s="18"/>
      <c r="T188" s="18"/>
      <c r="U188" s="18"/>
      <c r="V188" s="18"/>
      <c r="W188" s="18"/>
      <c r="X188" s="18"/>
      <c r="Y188" s="18"/>
      <c r="Z188" s="18"/>
      <c r="AA188" s="18"/>
      <c r="AB188" s="18"/>
    </row>
    <row r="189" spans="1:28" x14ac:dyDescent="0.2">
      <c r="A189" s="120"/>
      <c r="B189" s="120"/>
      <c r="C189" s="121"/>
      <c r="D189" s="130" t="str">
        <f t="shared" si="8"/>
        <v/>
      </c>
      <c r="E189" s="131"/>
      <c r="F189" s="95"/>
      <c r="G189" s="121"/>
      <c r="H189" s="95"/>
      <c r="I189" s="120"/>
      <c r="J189" s="120"/>
      <c r="K189" s="49" t="str">
        <f>IFERROR(VLOOKUP(H189, Tabelle211[], 2, FALSE)," ")</f>
        <v xml:space="preserve"> </v>
      </c>
      <c r="L189" s="27" t="str">
        <f t="shared" si="7"/>
        <v/>
      </c>
      <c r="P189" s="18"/>
      <c r="Q189" s="18"/>
      <c r="R189" s="18"/>
      <c r="S189" s="18"/>
      <c r="T189" s="18"/>
      <c r="U189" s="18"/>
      <c r="V189" s="18"/>
      <c r="W189" s="18"/>
      <c r="X189" s="18"/>
      <c r="Y189" s="18"/>
      <c r="Z189" s="18"/>
      <c r="AA189" s="18"/>
      <c r="AB189" s="18"/>
    </row>
    <row r="190" spans="1:28" x14ac:dyDescent="0.2">
      <c r="A190" s="120"/>
      <c r="B190" s="120"/>
      <c r="C190" s="121"/>
      <c r="D190" s="130" t="str">
        <f t="shared" si="8"/>
        <v/>
      </c>
      <c r="E190" s="131"/>
      <c r="F190" s="95"/>
      <c r="G190" s="121"/>
      <c r="H190" s="95"/>
      <c r="I190" s="120"/>
      <c r="J190" s="120"/>
      <c r="K190" s="49" t="str">
        <f>IFERROR(VLOOKUP(H190, Tabelle211[], 2, FALSE)," ")</f>
        <v xml:space="preserve"> </v>
      </c>
      <c r="L190" s="27" t="str">
        <f t="shared" si="7"/>
        <v/>
      </c>
      <c r="P190" s="18"/>
      <c r="Q190" s="18"/>
      <c r="R190" s="18"/>
      <c r="S190" s="18"/>
      <c r="T190" s="18"/>
      <c r="U190" s="18"/>
      <c r="V190" s="18"/>
      <c r="W190" s="18"/>
      <c r="X190" s="18"/>
      <c r="Y190" s="18"/>
      <c r="Z190" s="18"/>
      <c r="AA190" s="18"/>
      <c r="AB190" s="18"/>
    </row>
    <row r="191" spans="1:28" x14ac:dyDescent="0.2">
      <c r="A191" s="120"/>
      <c r="B191" s="120"/>
      <c r="C191" s="121"/>
      <c r="D191" s="130" t="str">
        <f t="shared" si="8"/>
        <v/>
      </c>
      <c r="E191" s="131"/>
      <c r="F191" s="95"/>
      <c r="G191" s="121"/>
      <c r="H191" s="95"/>
      <c r="I191" s="120"/>
      <c r="J191" s="120"/>
      <c r="K191" s="49" t="str">
        <f>IFERROR(VLOOKUP(H191, Tabelle211[], 2, FALSE)," ")</f>
        <v xml:space="preserve"> </v>
      </c>
      <c r="L191" s="27" t="str">
        <f t="shared" si="7"/>
        <v/>
      </c>
      <c r="P191" s="18"/>
      <c r="Q191" s="18"/>
      <c r="R191" s="18"/>
      <c r="S191" s="18"/>
      <c r="T191" s="18"/>
      <c r="U191" s="18"/>
      <c r="V191" s="18"/>
      <c r="W191" s="18"/>
      <c r="X191" s="18"/>
      <c r="Y191" s="18"/>
      <c r="Z191" s="18"/>
      <c r="AA191" s="18"/>
      <c r="AB191" s="18"/>
    </row>
    <row r="192" spans="1:28" x14ac:dyDescent="0.2">
      <c r="A192" s="120"/>
      <c r="B192" s="120"/>
      <c r="C192" s="121"/>
      <c r="D192" s="130" t="str">
        <f t="shared" si="8"/>
        <v/>
      </c>
      <c r="E192" s="131"/>
      <c r="F192" s="95"/>
      <c r="G192" s="121"/>
      <c r="H192" s="95"/>
      <c r="I192" s="120"/>
      <c r="J192" s="120"/>
      <c r="K192" s="49" t="str">
        <f>IFERROR(VLOOKUP(H192, Tabelle211[], 2, FALSE)," ")</f>
        <v xml:space="preserve"> </v>
      </c>
      <c r="L192" s="27" t="str">
        <f t="shared" si="7"/>
        <v/>
      </c>
      <c r="P192" s="18"/>
      <c r="Q192" s="18"/>
      <c r="R192" s="18"/>
      <c r="S192" s="18"/>
      <c r="T192" s="18"/>
      <c r="U192" s="18"/>
      <c r="V192" s="18"/>
      <c r="W192" s="18"/>
      <c r="X192" s="18"/>
      <c r="Y192" s="18"/>
      <c r="Z192" s="18"/>
      <c r="AA192" s="18"/>
      <c r="AB192" s="18"/>
    </row>
    <row r="193" spans="1:28" x14ac:dyDescent="0.2">
      <c r="A193" s="120"/>
      <c r="B193" s="120"/>
      <c r="C193" s="121"/>
      <c r="D193" s="130" t="str">
        <f t="shared" si="8"/>
        <v/>
      </c>
      <c r="E193" s="131"/>
      <c r="F193" s="95"/>
      <c r="G193" s="121"/>
      <c r="H193" s="95"/>
      <c r="I193" s="120"/>
      <c r="J193" s="120"/>
      <c r="K193" s="49" t="str">
        <f>IFERROR(VLOOKUP(H193, Tabelle211[], 2, FALSE)," ")</f>
        <v xml:space="preserve"> </v>
      </c>
      <c r="L193" s="27" t="str">
        <f t="shared" si="7"/>
        <v/>
      </c>
      <c r="P193" s="18"/>
      <c r="Q193" s="18"/>
      <c r="R193" s="18"/>
      <c r="S193" s="18"/>
      <c r="T193" s="18"/>
      <c r="U193" s="18"/>
      <c r="V193" s="18"/>
      <c r="W193" s="18"/>
      <c r="X193" s="18"/>
      <c r="Y193" s="18"/>
      <c r="Z193" s="18"/>
      <c r="AA193" s="18"/>
      <c r="AB193" s="18"/>
    </row>
    <row r="194" spans="1:28" x14ac:dyDescent="0.2">
      <c r="A194" s="120"/>
      <c r="B194" s="120"/>
      <c r="C194" s="121"/>
      <c r="D194" s="130" t="str">
        <f t="shared" si="8"/>
        <v/>
      </c>
      <c r="E194" s="131"/>
      <c r="F194" s="95"/>
      <c r="G194" s="121"/>
      <c r="H194" s="95"/>
      <c r="I194" s="120"/>
      <c r="J194" s="120"/>
      <c r="K194" s="49" t="str">
        <f>IFERROR(VLOOKUP(H194, Tabelle211[], 2, FALSE)," ")</f>
        <v xml:space="preserve"> </v>
      </c>
      <c r="L194" s="27" t="str">
        <f t="shared" si="7"/>
        <v/>
      </c>
      <c r="P194" s="18"/>
      <c r="Q194" s="18"/>
      <c r="R194" s="18"/>
      <c r="S194" s="18"/>
      <c r="T194" s="18"/>
      <c r="U194" s="18"/>
      <c r="V194" s="18"/>
      <c r="W194" s="18"/>
      <c r="X194" s="18"/>
      <c r="Y194" s="18"/>
      <c r="Z194" s="18"/>
      <c r="AA194" s="18"/>
      <c r="AB194" s="18"/>
    </row>
    <row r="195" spans="1:28" x14ac:dyDescent="0.2">
      <c r="A195" s="120"/>
      <c r="B195" s="120"/>
      <c r="C195" s="121"/>
      <c r="D195" s="130" t="str">
        <f t="shared" si="8"/>
        <v/>
      </c>
      <c r="E195" s="131"/>
      <c r="F195" s="95"/>
      <c r="G195" s="121"/>
      <c r="H195" s="95"/>
      <c r="I195" s="120"/>
      <c r="J195" s="120"/>
      <c r="K195" s="49" t="str">
        <f>IFERROR(VLOOKUP(H195, Tabelle211[], 2, FALSE)," ")</f>
        <v xml:space="preserve"> </v>
      </c>
      <c r="L195" s="27" t="str">
        <f t="shared" si="7"/>
        <v/>
      </c>
      <c r="P195" s="18"/>
      <c r="Q195" s="18"/>
      <c r="R195" s="18"/>
      <c r="S195" s="18"/>
      <c r="T195" s="18"/>
      <c r="U195" s="18"/>
      <c r="V195" s="18"/>
      <c r="W195" s="18"/>
      <c r="X195" s="18"/>
      <c r="Y195" s="18"/>
      <c r="Z195" s="18"/>
      <c r="AA195" s="18"/>
      <c r="AB195" s="18"/>
    </row>
    <row r="196" spans="1:28" x14ac:dyDescent="0.2">
      <c r="A196" s="120"/>
      <c r="B196" s="120"/>
      <c r="C196" s="121"/>
      <c r="D196" s="130" t="str">
        <f t="shared" si="8"/>
        <v/>
      </c>
      <c r="E196" s="131"/>
      <c r="F196" s="95"/>
      <c r="G196" s="121"/>
      <c r="H196" s="95"/>
      <c r="I196" s="120"/>
      <c r="J196" s="120"/>
      <c r="K196" s="49" t="str">
        <f>IFERROR(VLOOKUP(H196, Tabelle211[], 2, FALSE)," ")</f>
        <v xml:space="preserve"> </v>
      </c>
      <c r="L196" s="27" t="str">
        <f t="shared" si="7"/>
        <v/>
      </c>
      <c r="P196" s="18"/>
      <c r="Q196" s="18"/>
      <c r="R196" s="18"/>
      <c r="S196" s="18"/>
      <c r="T196" s="18"/>
      <c r="U196" s="18"/>
      <c r="V196" s="18"/>
      <c r="W196" s="18"/>
      <c r="X196" s="18"/>
      <c r="Y196" s="18"/>
      <c r="Z196" s="18"/>
      <c r="AA196" s="18"/>
      <c r="AB196" s="18"/>
    </row>
    <row r="197" spans="1:28" x14ac:dyDescent="0.2">
      <c r="A197" s="120"/>
      <c r="B197" s="120"/>
      <c r="C197" s="121"/>
      <c r="D197" s="130" t="str">
        <f t="shared" si="8"/>
        <v/>
      </c>
      <c r="E197" s="131"/>
      <c r="F197" s="95"/>
      <c r="G197" s="121"/>
      <c r="H197" s="95"/>
      <c r="I197" s="120"/>
      <c r="J197" s="120"/>
      <c r="K197" s="49" t="str">
        <f>IFERROR(VLOOKUP(H197, Tabelle211[], 2, FALSE)," ")</f>
        <v xml:space="preserve"> </v>
      </c>
      <c r="L197" s="27" t="str">
        <f t="shared" ref="L197:L228" si="9">IFERROR(D197*A197*K197,"")</f>
        <v/>
      </c>
      <c r="P197" s="18"/>
      <c r="Q197" s="18"/>
      <c r="R197" s="18"/>
      <c r="S197" s="18"/>
      <c r="T197" s="18"/>
      <c r="U197" s="18"/>
      <c r="V197" s="18"/>
      <c r="W197" s="18"/>
      <c r="X197" s="18"/>
      <c r="Y197" s="18"/>
      <c r="Z197" s="18"/>
      <c r="AA197" s="18"/>
      <c r="AB197" s="18"/>
    </row>
    <row r="198" spans="1:28" x14ac:dyDescent="0.2">
      <c r="A198" s="120"/>
      <c r="B198" s="120"/>
      <c r="C198" s="121"/>
      <c r="D198" s="130" t="str">
        <f t="shared" si="8"/>
        <v/>
      </c>
      <c r="E198" s="131"/>
      <c r="F198" s="95"/>
      <c r="G198" s="121"/>
      <c r="H198" s="95"/>
      <c r="I198" s="120"/>
      <c r="J198" s="120"/>
      <c r="K198" s="49" t="str">
        <f>IFERROR(VLOOKUP(H198, Tabelle211[], 2, FALSE)," ")</f>
        <v xml:space="preserve"> </v>
      </c>
      <c r="L198" s="27" t="str">
        <f t="shared" si="9"/>
        <v/>
      </c>
      <c r="P198" s="18"/>
      <c r="Q198" s="18"/>
      <c r="R198" s="18"/>
      <c r="S198" s="18"/>
      <c r="T198" s="18"/>
      <c r="U198" s="18"/>
      <c r="V198" s="18"/>
      <c r="W198" s="18"/>
      <c r="X198" s="18"/>
      <c r="Y198" s="18"/>
      <c r="Z198" s="18"/>
      <c r="AA198" s="18"/>
      <c r="AB198" s="18"/>
    </row>
    <row r="199" spans="1:28" x14ac:dyDescent="0.2">
      <c r="A199" s="120"/>
      <c r="B199" s="120"/>
      <c r="C199" s="121"/>
      <c r="D199" s="130" t="str">
        <f t="shared" si="8"/>
        <v/>
      </c>
      <c r="E199" s="131"/>
      <c r="F199" s="95"/>
      <c r="G199" s="121"/>
      <c r="H199" s="95"/>
      <c r="I199" s="120"/>
      <c r="J199" s="120"/>
      <c r="K199" s="49" t="str">
        <f>IFERROR(VLOOKUP(H199, Tabelle211[], 2, FALSE)," ")</f>
        <v xml:space="preserve"> </v>
      </c>
      <c r="L199" s="27" t="str">
        <f t="shared" si="9"/>
        <v/>
      </c>
      <c r="P199" s="18"/>
      <c r="Q199" s="18"/>
      <c r="R199" s="18"/>
      <c r="S199" s="18"/>
      <c r="T199" s="18"/>
      <c r="U199" s="18"/>
      <c r="V199" s="18"/>
      <c r="W199" s="18"/>
      <c r="X199" s="18"/>
      <c r="Y199" s="18"/>
      <c r="Z199" s="18"/>
      <c r="AA199" s="18"/>
      <c r="AB199" s="18"/>
    </row>
    <row r="200" spans="1:28" x14ac:dyDescent="0.2">
      <c r="A200" s="120"/>
      <c r="B200" s="120"/>
      <c r="C200" s="121"/>
      <c r="D200" s="130" t="str">
        <f t="shared" si="8"/>
        <v/>
      </c>
      <c r="E200" s="131"/>
      <c r="F200" s="95"/>
      <c r="G200" s="121"/>
      <c r="H200" s="95"/>
      <c r="I200" s="120"/>
      <c r="J200" s="120"/>
      <c r="K200" s="49" t="str">
        <f>IFERROR(VLOOKUP(H200, Tabelle211[], 2, FALSE)," ")</f>
        <v xml:space="preserve"> </v>
      </c>
      <c r="L200" s="27" t="str">
        <f t="shared" si="9"/>
        <v/>
      </c>
      <c r="P200" s="18"/>
      <c r="Q200" s="18"/>
      <c r="R200" s="18"/>
      <c r="S200" s="18"/>
      <c r="T200" s="18"/>
      <c r="U200" s="18"/>
      <c r="V200" s="18"/>
      <c r="W200" s="18"/>
      <c r="X200" s="18"/>
      <c r="Y200" s="18"/>
      <c r="Z200" s="18"/>
      <c r="AA200" s="18"/>
      <c r="AB200" s="18"/>
    </row>
    <row r="201" spans="1:28" x14ac:dyDescent="0.2">
      <c r="A201" s="120"/>
      <c r="B201" s="120"/>
      <c r="C201" s="121"/>
      <c r="D201" s="130" t="str">
        <f t="shared" si="8"/>
        <v/>
      </c>
      <c r="E201" s="131"/>
      <c r="F201" s="95"/>
      <c r="G201" s="121"/>
      <c r="H201" s="95"/>
      <c r="I201" s="120"/>
      <c r="J201" s="120"/>
      <c r="K201" s="49" t="str">
        <f>IFERROR(VLOOKUP(H201, Tabelle211[], 2, FALSE)," ")</f>
        <v xml:space="preserve"> </v>
      </c>
      <c r="L201" s="27" t="str">
        <f t="shared" si="9"/>
        <v/>
      </c>
      <c r="P201" s="18"/>
      <c r="Q201" s="18"/>
      <c r="R201" s="18"/>
      <c r="S201" s="18"/>
      <c r="T201" s="18"/>
      <c r="U201" s="18"/>
      <c r="V201" s="18"/>
      <c r="W201" s="18"/>
      <c r="X201" s="18"/>
      <c r="Y201" s="18"/>
      <c r="Z201" s="18"/>
      <c r="AA201" s="18"/>
      <c r="AB201" s="18"/>
    </row>
    <row r="202" spans="1:28" x14ac:dyDescent="0.2">
      <c r="A202" s="120"/>
      <c r="B202" s="120"/>
      <c r="C202" s="121"/>
      <c r="D202" s="130" t="str">
        <f t="shared" si="8"/>
        <v/>
      </c>
      <c r="E202" s="131"/>
      <c r="F202" s="95"/>
      <c r="G202" s="121"/>
      <c r="H202" s="95"/>
      <c r="I202" s="120"/>
      <c r="J202" s="120"/>
      <c r="K202" s="49" t="str">
        <f>IFERROR(VLOOKUP(H202, Tabelle211[], 2, FALSE)," ")</f>
        <v xml:space="preserve"> </v>
      </c>
      <c r="L202" s="27" t="str">
        <f t="shared" si="9"/>
        <v/>
      </c>
      <c r="P202" s="18"/>
      <c r="Q202" s="18"/>
      <c r="R202" s="18"/>
      <c r="S202" s="18"/>
      <c r="T202" s="18"/>
      <c r="U202" s="18"/>
      <c r="V202" s="18"/>
      <c r="W202" s="18"/>
      <c r="X202" s="18"/>
      <c r="Y202" s="18"/>
      <c r="Z202" s="18"/>
      <c r="AA202" s="18"/>
      <c r="AB202" s="18"/>
    </row>
    <row r="203" spans="1:28" x14ac:dyDescent="0.2">
      <c r="A203" s="120"/>
      <c r="B203" s="120"/>
      <c r="C203" s="121"/>
      <c r="D203" s="130" t="str">
        <f t="shared" si="8"/>
        <v/>
      </c>
      <c r="E203" s="131"/>
      <c r="F203" s="95"/>
      <c r="G203" s="121"/>
      <c r="H203" s="95"/>
      <c r="I203" s="120"/>
      <c r="J203" s="120"/>
      <c r="K203" s="49" t="str">
        <f>IFERROR(VLOOKUP(H203, Tabelle211[], 2, FALSE)," ")</f>
        <v xml:space="preserve"> </v>
      </c>
      <c r="L203" s="27" t="str">
        <f t="shared" si="9"/>
        <v/>
      </c>
      <c r="P203" s="18"/>
      <c r="Q203" s="18"/>
      <c r="R203" s="18"/>
      <c r="S203" s="18"/>
      <c r="T203" s="18"/>
      <c r="U203" s="18"/>
      <c r="V203" s="18"/>
      <c r="W203" s="18"/>
      <c r="X203" s="18"/>
      <c r="Y203" s="18"/>
      <c r="Z203" s="18"/>
      <c r="AA203" s="18"/>
      <c r="AB203" s="18"/>
    </row>
    <row r="204" spans="1:28" x14ac:dyDescent="0.2">
      <c r="A204" s="120"/>
      <c r="B204" s="120"/>
      <c r="C204" s="121"/>
      <c r="D204" s="130" t="str">
        <f t="shared" si="8"/>
        <v/>
      </c>
      <c r="E204" s="131"/>
      <c r="F204" s="95"/>
      <c r="G204" s="121"/>
      <c r="H204" s="95"/>
      <c r="I204" s="120"/>
      <c r="J204" s="120"/>
      <c r="K204" s="49" t="str">
        <f>IFERROR(VLOOKUP(H204, Tabelle211[], 2, FALSE)," ")</f>
        <v xml:space="preserve"> </v>
      </c>
      <c r="L204" s="27" t="str">
        <f t="shared" si="9"/>
        <v/>
      </c>
      <c r="P204" s="18"/>
      <c r="Q204" s="18"/>
      <c r="R204" s="18"/>
      <c r="S204" s="18"/>
      <c r="T204" s="18"/>
      <c r="U204" s="18"/>
      <c r="V204" s="18"/>
      <c r="W204" s="18"/>
      <c r="X204" s="18"/>
      <c r="Y204" s="18"/>
      <c r="Z204" s="18"/>
      <c r="AA204" s="18"/>
      <c r="AB204" s="18"/>
    </row>
    <row r="205" spans="1:28" x14ac:dyDescent="0.2">
      <c r="A205" s="120"/>
      <c r="B205" s="120"/>
      <c r="C205" s="121"/>
      <c r="D205" s="130" t="str">
        <f t="shared" si="8"/>
        <v/>
      </c>
      <c r="E205" s="131"/>
      <c r="F205" s="95"/>
      <c r="G205" s="121"/>
      <c r="H205" s="95"/>
      <c r="I205" s="120"/>
      <c r="J205" s="120"/>
      <c r="K205" s="49" t="str">
        <f>IFERROR(VLOOKUP(H205, Tabelle211[], 2, FALSE)," ")</f>
        <v xml:space="preserve"> </v>
      </c>
      <c r="L205" s="27" t="str">
        <f t="shared" si="9"/>
        <v/>
      </c>
      <c r="P205" s="18"/>
      <c r="Q205" s="18"/>
      <c r="R205" s="18"/>
      <c r="S205" s="18"/>
      <c r="T205" s="18"/>
      <c r="U205" s="18"/>
      <c r="V205" s="18"/>
      <c r="W205" s="18"/>
      <c r="X205" s="18"/>
      <c r="Y205" s="18"/>
      <c r="Z205" s="18"/>
      <c r="AA205" s="18"/>
      <c r="AB205" s="18"/>
    </row>
    <row r="206" spans="1:28" x14ac:dyDescent="0.2">
      <c r="A206" s="120"/>
      <c r="B206" s="120"/>
      <c r="C206" s="121"/>
      <c r="D206" s="130" t="str">
        <f t="shared" si="8"/>
        <v/>
      </c>
      <c r="E206" s="131"/>
      <c r="F206" s="95"/>
      <c r="G206" s="121"/>
      <c r="H206" s="95"/>
      <c r="I206" s="120"/>
      <c r="J206" s="120"/>
      <c r="K206" s="49" t="str">
        <f>IFERROR(VLOOKUP(H206, Tabelle211[], 2, FALSE)," ")</f>
        <v xml:space="preserve"> </v>
      </c>
      <c r="L206" s="27" t="str">
        <f t="shared" si="9"/>
        <v/>
      </c>
      <c r="P206" s="18"/>
      <c r="Q206" s="18"/>
      <c r="R206" s="18"/>
      <c r="S206" s="18"/>
      <c r="T206" s="18"/>
      <c r="U206" s="18"/>
      <c r="V206" s="18"/>
      <c r="W206" s="18"/>
      <c r="X206" s="18"/>
      <c r="Y206" s="18"/>
      <c r="Z206" s="18"/>
      <c r="AA206" s="18"/>
      <c r="AB206" s="18"/>
    </row>
    <row r="207" spans="1:28" x14ac:dyDescent="0.2">
      <c r="A207" s="120"/>
      <c r="B207" s="120"/>
      <c r="C207" s="121"/>
      <c r="D207" s="130" t="str">
        <f t="shared" si="8"/>
        <v/>
      </c>
      <c r="E207" s="131"/>
      <c r="F207" s="95"/>
      <c r="G207" s="121"/>
      <c r="H207" s="95"/>
      <c r="I207" s="120"/>
      <c r="J207" s="120"/>
      <c r="K207" s="49" t="str">
        <f>IFERROR(VLOOKUP(H207, Tabelle211[], 2, FALSE)," ")</f>
        <v xml:space="preserve"> </v>
      </c>
      <c r="L207" s="27" t="str">
        <f t="shared" si="9"/>
        <v/>
      </c>
      <c r="P207" s="18"/>
      <c r="Q207" s="18"/>
      <c r="R207" s="18"/>
      <c r="S207" s="18"/>
      <c r="T207" s="18"/>
      <c r="U207" s="18"/>
      <c r="V207" s="18"/>
      <c r="W207" s="18"/>
      <c r="X207" s="18"/>
      <c r="Y207" s="18"/>
      <c r="Z207" s="18"/>
      <c r="AA207" s="18"/>
      <c r="AB207" s="18"/>
    </row>
    <row r="208" spans="1:28" x14ac:dyDescent="0.2">
      <c r="A208" s="120"/>
      <c r="B208" s="120"/>
      <c r="C208" s="121"/>
      <c r="D208" s="130" t="str">
        <f t="shared" si="8"/>
        <v/>
      </c>
      <c r="E208" s="131"/>
      <c r="F208" s="95"/>
      <c r="G208" s="121"/>
      <c r="H208" s="95"/>
      <c r="I208" s="120"/>
      <c r="J208" s="120"/>
      <c r="K208" s="49" t="str">
        <f>IFERROR(VLOOKUP(H208, Tabelle211[], 2, FALSE)," ")</f>
        <v xml:space="preserve"> </v>
      </c>
      <c r="L208" s="27" t="str">
        <f t="shared" si="9"/>
        <v/>
      </c>
      <c r="P208" s="18"/>
      <c r="Q208" s="18"/>
      <c r="R208" s="18"/>
      <c r="S208" s="18"/>
      <c r="T208" s="18"/>
      <c r="U208" s="18"/>
      <c r="V208" s="18"/>
      <c r="W208" s="18"/>
      <c r="X208" s="18"/>
      <c r="Y208" s="18"/>
      <c r="Z208" s="18"/>
      <c r="AA208" s="18"/>
      <c r="AB208" s="18"/>
    </row>
    <row r="209" spans="1:28" x14ac:dyDescent="0.2">
      <c r="A209" s="120"/>
      <c r="B209" s="120"/>
      <c r="C209" s="121"/>
      <c r="D209" s="130" t="str">
        <f t="shared" si="8"/>
        <v/>
      </c>
      <c r="E209" s="131"/>
      <c r="F209" s="95"/>
      <c r="G209" s="121"/>
      <c r="H209" s="95"/>
      <c r="I209" s="120"/>
      <c r="J209" s="120"/>
      <c r="K209" s="49" t="str">
        <f>IFERROR(VLOOKUP(H209, Tabelle211[], 2, FALSE)," ")</f>
        <v xml:space="preserve"> </v>
      </c>
      <c r="L209" s="27" t="str">
        <f t="shared" si="9"/>
        <v/>
      </c>
      <c r="P209" s="18"/>
      <c r="Q209" s="18"/>
      <c r="R209" s="18"/>
      <c r="S209" s="18"/>
      <c r="T209" s="18"/>
      <c r="U209" s="18"/>
      <c r="V209" s="18"/>
      <c r="W209" s="18"/>
      <c r="X209" s="18"/>
      <c r="Y209" s="18"/>
      <c r="Z209" s="18"/>
      <c r="AA209" s="18"/>
      <c r="AB209" s="18"/>
    </row>
    <row r="210" spans="1:28" x14ac:dyDescent="0.2">
      <c r="A210" s="120"/>
      <c r="B210" s="120"/>
      <c r="C210" s="121"/>
      <c r="D210" s="130" t="str">
        <f t="shared" si="8"/>
        <v/>
      </c>
      <c r="E210" s="131"/>
      <c r="F210" s="95"/>
      <c r="G210" s="121"/>
      <c r="H210" s="95"/>
      <c r="I210" s="120"/>
      <c r="J210" s="120"/>
      <c r="K210" s="49" t="str">
        <f>IFERROR(VLOOKUP(H210, Tabelle211[], 2, FALSE)," ")</f>
        <v xml:space="preserve"> </v>
      </c>
      <c r="L210" s="27" t="str">
        <f t="shared" si="9"/>
        <v/>
      </c>
      <c r="P210" s="18"/>
      <c r="Q210" s="18"/>
      <c r="R210" s="18"/>
      <c r="S210" s="18"/>
      <c r="T210" s="18"/>
      <c r="U210" s="18"/>
      <c r="V210" s="18"/>
      <c r="W210" s="18"/>
      <c r="X210" s="18"/>
      <c r="Y210" s="18"/>
      <c r="Z210" s="18"/>
      <c r="AA210" s="18"/>
      <c r="AB210" s="18"/>
    </row>
    <row r="211" spans="1:28" x14ac:dyDescent="0.2">
      <c r="A211" s="120"/>
      <c r="B211" s="120"/>
      <c r="C211" s="121"/>
      <c r="D211" s="130" t="str">
        <f t="shared" si="8"/>
        <v/>
      </c>
      <c r="E211" s="131"/>
      <c r="F211" s="95"/>
      <c r="G211" s="121"/>
      <c r="H211" s="95"/>
      <c r="I211" s="120"/>
      <c r="J211" s="120"/>
      <c r="K211" s="49" t="str">
        <f>IFERROR(VLOOKUP(H211, Tabelle211[], 2, FALSE)," ")</f>
        <v xml:space="preserve"> </v>
      </c>
      <c r="L211" s="27" t="str">
        <f t="shared" si="9"/>
        <v/>
      </c>
      <c r="P211" s="18"/>
      <c r="Q211" s="18"/>
      <c r="R211" s="18"/>
      <c r="S211" s="18"/>
      <c r="T211" s="18"/>
      <c r="U211" s="18"/>
      <c r="V211" s="18"/>
      <c r="W211" s="18"/>
      <c r="X211" s="18"/>
      <c r="Y211" s="18"/>
      <c r="Z211" s="18"/>
      <c r="AA211" s="18"/>
      <c r="AB211" s="18"/>
    </row>
    <row r="212" spans="1:28" x14ac:dyDescent="0.2">
      <c r="A212" s="120"/>
      <c r="B212" s="120"/>
      <c r="C212" s="121"/>
      <c r="D212" s="130" t="str">
        <f t="shared" si="8"/>
        <v/>
      </c>
      <c r="E212" s="131"/>
      <c r="F212" s="95"/>
      <c r="G212" s="121"/>
      <c r="H212" s="95"/>
      <c r="I212" s="120"/>
      <c r="J212" s="120"/>
      <c r="K212" s="49" t="str">
        <f>IFERROR(VLOOKUP(H212, Tabelle211[], 2, FALSE)," ")</f>
        <v xml:space="preserve"> </v>
      </c>
      <c r="L212" s="27" t="str">
        <f t="shared" si="9"/>
        <v/>
      </c>
      <c r="P212" s="18"/>
      <c r="Q212" s="18"/>
      <c r="R212" s="18"/>
      <c r="S212" s="18"/>
      <c r="T212" s="18"/>
      <c r="U212" s="18"/>
      <c r="V212" s="18"/>
      <c r="W212" s="18"/>
      <c r="X212" s="18"/>
      <c r="Y212" s="18"/>
      <c r="Z212" s="18"/>
      <c r="AA212" s="18"/>
      <c r="AB212" s="18"/>
    </row>
    <row r="213" spans="1:28" x14ac:dyDescent="0.2">
      <c r="A213" s="120"/>
      <c r="B213" s="120"/>
      <c r="C213" s="121"/>
      <c r="D213" s="130" t="str">
        <f t="shared" si="8"/>
        <v/>
      </c>
      <c r="E213" s="131"/>
      <c r="F213" s="95"/>
      <c r="G213" s="121"/>
      <c r="H213" s="95"/>
      <c r="I213" s="120"/>
      <c r="J213" s="120"/>
      <c r="K213" s="49" t="str">
        <f>IFERROR(VLOOKUP(H213, Tabelle211[], 2, FALSE)," ")</f>
        <v xml:space="preserve"> </v>
      </c>
      <c r="L213" s="27" t="str">
        <f t="shared" si="9"/>
        <v/>
      </c>
      <c r="P213" s="18"/>
      <c r="Q213" s="18"/>
      <c r="R213" s="18"/>
      <c r="S213" s="18"/>
      <c r="T213" s="18"/>
      <c r="U213" s="18"/>
      <c r="V213" s="18"/>
      <c r="W213" s="18"/>
      <c r="X213" s="18"/>
      <c r="Y213" s="18"/>
      <c r="Z213" s="18"/>
      <c r="AA213" s="18"/>
      <c r="AB213" s="18"/>
    </row>
    <row r="214" spans="1:28" x14ac:dyDescent="0.2">
      <c r="A214" s="120"/>
      <c r="B214" s="120"/>
      <c r="C214" s="121"/>
      <c r="D214" s="130" t="str">
        <f t="shared" si="8"/>
        <v/>
      </c>
      <c r="E214" s="131"/>
      <c r="F214" s="95"/>
      <c r="G214" s="121"/>
      <c r="H214" s="95"/>
      <c r="I214" s="120"/>
      <c r="J214" s="120"/>
      <c r="K214" s="49" t="str">
        <f>IFERROR(VLOOKUP(H214, Tabelle211[], 2, FALSE)," ")</f>
        <v xml:space="preserve"> </v>
      </c>
      <c r="L214" s="27" t="str">
        <f t="shared" si="9"/>
        <v/>
      </c>
      <c r="P214" s="18"/>
      <c r="Q214" s="18"/>
      <c r="R214" s="18"/>
      <c r="S214" s="18"/>
      <c r="T214" s="18"/>
      <c r="U214" s="18"/>
      <c r="V214" s="18"/>
      <c r="W214" s="18"/>
      <c r="X214" s="18"/>
      <c r="Y214" s="18"/>
      <c r="Z214" s="18"/>
      <c r="AA214" s="18"/>
      <c r="AB214" s="18"/>
    </row>
    <row r="215" spans="1:28" x14ac:dyDescent="0.2">
      <c r="A215" s="120"/>
      <c r="B215" s="120"/>
      <c r="C215" s="121"/>
      <c r="D215" s="130" t="str">
        <f t="shared" si="8"/>
        <v/>
      </c>
      <c r="E215" s="131"/>
      <c r="F215" s="95"/>
      <c r="G215" s="121"/>
      <c r="H215" s="95"/>
      <c r="I215" s="120"/>
      <c r="J215" s="120"/>
      <c r="K215" s="49" t="str">
        <f>IFERROR(VLOOKUP(H215, Tabelle211[], 2, FALSE)," ")</f>
        <v xml:space="preserve"> </v>
      </c>
      <c r="L215" s="27" t="str">
        <f t="shared" si="9"/>
        <v/>
      </c>
      <c r="P215" s="18"/>
      <c r="Q215" s="18"/>
      <c r="R215" s="18"/>
      <c r="S215" s="18"/>
      <c r="T215" s="18"/>
      <c r="U215" s="18"/>
      <c r="V215" s="18"/>
      <c r="W215" s="18"/>
      <c r="X215" s="18"/>
      <c r="Y215" s="18"/>
      <c r="Z215" s="18"/>
      <c r="AA215" s="18"/>
      <c r="AB215" s="18"/>
    </row>
    <row r="216" spans="1:28" x14ac:dyDescent="0.2">
      <c r="A216" s="120"/>
      <c r="B216" s="120"/>
      <c r="C216" s="121"/>
      <c r="D216" s="130" t="str">
        <f t="shared" si="8"/>
        <v/>
      </c>
      <c r="E216" s="131"/>
      <c r="F216" s="95"/>
      <c r="G216" s="121"/>
      <c r="H216" s="95"/>
      <c r="I216" s="120"/>
      <c r="J216" s="120"/>
      <c r="K216" s="49" t="str">
        <f>IFERROR(VLOOKUP(H216, Tabelle211[], 2, FALSE)," ")</f>
        <v xml:space="preserve"> </v>
      </c>
      <c r="L216" s="27" t="str">
        <f t="shared" si="9"/>
        <v/>
      </c>
      <c r="P216" s="18"/>
      <c r="Q216" s="18"/>
      <c r="R216" s="18"/>
      <c r="S216" s="18"/>
      <c r="T216" s="18"/>
      <c r="U216" s="18"/>
      <c r="V216" s="18"/>
      <c r="W216" s="18"/>
      <c r="X216" s="18"/>
      <c r="Y216" s="18"/>
      <c r="Z216" s="18"/>
      <c r="AA216" s="18"/>
      <c r="AB216" s="18"/>
    </row>
    <row r="217" spans="1:28" x14ac:dyDescent="0.2">
      <c r="A217" s="120"/>
      <c r="B217" s="120"/>
      <c r="C217" s="121"/>
      <c r="D217" s="130" t="str">
        <f t="shared" si="8"/>
        <v/>
      </c>
      <c r="E217" s="131"/>
      <c r="F217" s="95"/>
      <c r="G217" s="121"/>
      <c r="H217" s="95"/>
      <c r="I217" s="120"/>
      <c r="J217" s="120"/>
      <c r="K217" s="49" t="str">
        <f>IFERROR(VLOOKUP(H217, Tabelle211[], 2, FALSE)," ")</f>
        <v xml:space="preserve"> </v>
      </c>
      <c r="L217" s="27" t="str">
        <f t="shared" si="9"/>
        <v/>
      </c>
      <c r="P217" s="18"/>
      <c r="Q217" s="18"/>
      <c r="R217" s="18"/>
      <c r="S217" s="18"/>
      <c r="T217" s="18"/>
      <c r="U217" s="18"/>
      <c r="V217" s="18"/>
      <c r="W217" s="18"/>
      <c r="X217" s="18"/>
      <c r="Y217" s="18"/>
      <c r="Z217" s="18"/>
      <c r="AA217" s="18"/>
      <c r="AB217" s="18"/>
    </row>
    <row r="218" spans="1:28" x14ac:dyDescent="0.2">
      <c r="A218" s="120"/>
      <c r="B218" s="120"/>
      <c r="C218" s="121"/>
      <c r="D218" s="130" t="str">
        <f t="shared" si="8"/>
        <v/>
      </c>
      <c r="E218" s="131"/>
      <c r="F218" s="95"/>
      <c r="G218" s="121"/>
      <c r="H218" s="95"/>
      <c r="I218" s="120"/>
      <c r="J218" s="120"/>
      <c r="K218" s="49" t="str">
        <f>IFERROR(VLOOKUP(H218, Tabelle211[], 2, FALSE)," ")</f>
        <v xml:space="preserve"> </v>
      </c>
      <c r="L218" s="27" t="str">
        <f t="shared" si="9"/>
        <v/>
      </c>
      <c r="P218" s="18"/>
      <c r="Q218" s="18"/>
      <c r="R218" s="18"/>
      <c r="S218" s="18"/>
      <c r="T218" s="18"/>
      <c r="U218" s="18"/>
      <c r="V218" s="18"/>
      <c r="W218" s="18"/>
      <c r="X218" s="18"/>
      <c r="Y218" s="18"/>
      <c r="Z218" s="18"/>
      <c r="AA218" s="18"/>
      <c r="AB218" s="18"/>
    </row>
    <row r="219" spans="1:28" x14ac:dyDescent="0.2">
      <c r="A219" s="120"/>
      <c r="B219" s="120"/>
      <c r="C219" s="121"/>
      <c r="D219" s="130" t="str">
        <f t="shared" si="8"/>
        <v/>
      </c>
      <c r="E219" s="131"/>
      <c r="F219" s="95"/>
      <c r="G219" s="121"/>
      <c r="H219" s="95"/>
      <c r="I219" s="120"/>
      <c r="J219" s="120"/>
      <c r="K219" s="49" t="str">
        <f>IFERROR(VLOOKUP(H219, Tabelle211[], 2, FALSE)," ")</f>
        <v xml:space="preserve"> </v>
      </c>
      <c r="L219" s="27" t="str">
        <f t="shared" si="9"/>
        <v/>
      </c>
      <c r="P219" s="18"/>
      <c r="Q219" s="18"/>
      <c r="R219" s="18"/>
      <c r="S219" s="18"/>
      <c r="T219" s="18"/>
      <c r="U219" s="18"/>
      <c r="V219" s="18"/>
      <c r="W219" s="18"/>
      <c r="X219" s="18"/>
      <c r="Y219" s="18"/>
      <c r="Z219" s="18"/>
      <c r="AA219" s="18"/>
      <c r="AB219" s="18"/>
    </row>
    <row r="220" spans="1:28" x14ac:dyDescent="0.2">
      <c r="A220" s="120"/>
      <c r="B220" s="120"/>
      <c r="C220" s="121"/>
      <c r="D220" s="130" t="str">
        <f t="shared" si="8"/>
        <v/>
      </c>
      <c r="E220" s="131"/>
      <c r="F220" s="95"/>
      <c r="G220" s="121"/>
      <c r="H220" s="95"/>
      <c r="I220" s="120"/>
      <c r="J220" s="120"/>
      <c r="K220" s="49" t="str">
        <f>IFERROR(VLOOKUP(H220, Tabelle211[], 2, FALSE)," ")</f>
        <v xml:space="preserve"> </v>
      </c>
      <c r="L220" s="27" t="str">
        <f t="shared" si="9"/>
        <v/>
      </c>
      <c r="P220" s="18"/>
      <c r="Q220" s="18"/>
      <c r="R220" s="18"/>
      <c r="S220" s="18"/>
      <c r="T220" s="18"/>
      <c r="U220" s="18"/>
      <c r="V220" s="18"/>
      <c r="W220" s="18"/>
      <c r="X220" s="18"/>
      <c r="Y220" s="18"/>
      <c r="Z220" s="18"/>
      <c r="AA220" s="18"/>
      <c r="AB220" s="18"/>
    </row>
    <row r="221" spans="1:28" x14ac:dyDescent="0.2">
      <c r="A221" s="120"/>
      <c r="B221" s="120"/>
      <c r="C221" s="121"/>
      <c r="D221" s="130" t="str">
        <f t="shared" si="8"/>
        <v/>
      </c>
      <c r="E221" s="131"/>
      <c r="F221" s="95"/>
      <c r="G221" s="121"/>
      <c r="H221" s="95"/>
      <c r="I221" s="120"/>
      <c r="J221" s="120"/>
      <c r="K221" s="49" t="str">
        <f>IFERROR(VLOOKUP(H221, Tabelle211[], 2, FALSE)," ")</f>
        <v xml:space="preserve"> </v>
      </c>
      <c r="L221" s="27" t="str">
        <f t="shared" si="9"/>
        <v/>
      </c>
      <c r="P221" s="18"/>
      <c r="Q221" s="18"/>
      <c r="R221" s="18"/>
      <c r="S221" s="18"/>
      <c r="T221" s="18"/>
      <c r="U221" s="18"/>
      <c r="V221" s="18"/>
      <c r="W221" s="18"/>
      <c r="X221" s="18"/>
      <c r="Y221" s="18"/>
      <c r="Z221" s="18"/>
      <c r="AA221" s="18"/>
      <c r="AB221" s="18"/>
    </row>
    <row r="222" spans="1:28" x14ac:dyDescent="0.2">
      <c r="A222" s="120"/>
      <c r="B222" s="120"/>
      <c r="C222" s="121"/>
      <c r="D222" s="130" t="str">
        <f t="shared" si="8"/>
        <v/>
      </c>
      <c r="E222" s="131"/>
      <c r="F222" s="95"/>
      <c r="G222" s="121"/>
      <c r="H222" s="95"/>
      <c r="I222" s="120"/>
      <c r="J222" s="120"/>
      <c r="K222" s="49" t="str">
        <f>IFERROR(VLOOKUP(H222, Tabelle211[], 2, FALSE)," ")</f>
        <v xml:space="preserve"> </v>
      </c>
      <c r="L222" s="27" t="str">
        <f t="shared" si="9"/>
        <v/>
      </c>
      <c r="P222" s="18"/>
      <c r="Q222" s="18"/>
      <c r="R222" s="18"/>
      <c r="S222" s="18"/>
      <c r="T222" s="18"/>
      <c r="U222" s="18"/>
      <c r="V222" s="18"/>
      <c r="W222" s="18"/>
      <c r="X222" s="18"/>
      <c r="Y222" s="18"/>
      <c r="Z222" s="18"/>
      <c r="AA222" s="18"/>
      <c r="AB222" s="18"/>
    </row>
    <row r="223" spans="1:28" x14ac:dyDescent="0.2">
      <c r="A223" s="120"/>
      <c r="B223" s="120"/>
      <c r="C223" s="121"/>
      <c r="D223" s="130" t="str">
        <f t="shared" si="8"/>
        <v/>
      </c>
      <c r="E223" s="131"/>
      <c r="F223" s="95"/>
      <c r="G223" s="121"/>
      <c r="H223" s="95"/>
      <c r="I223" s="120"/>
      <c r="J223" s="120"/>
      <c r="K223" s="49" t="str">
        <f>IFERROR(VLOOKUP(H223, Tabelle211[], 2, FALSE)," ")</f>
        <v xml:space="preserve"> </v>
      </c>
      <c r="L223" s="27" t="str">
        <f t="shared" si="9"/>
        <v/>
      </c>
      <c r="P223" s="18"/>
      <c r="Q223" s="18"/>
      <c r="R223" s="18"/>
      <c r="S223" s="18"/>
      <c r="T223" s="18"/>
      <c r="U223" s="18"/>
      <c r="V223" s="18"/>
      <c r="W223" s="18"/>
      <c r="X223" s="18"/>
      <c r="Y223" s="18"/>
      <c r="Z223" s="18"/>
      <c r="AA223" s="18"/>
      <c r="AB223" s="18"/>
    </row>
    <row r="224" spans="1:28" x14ac:dyDescent="0.2">
      <c r="A224" s="120"/>
      <c r="B224" s="120"/>
      <c r="C224" s="121"/>
      <c r="D224" s="130" t="str">
        <f t="shared" si="8"/>
        <v/>
      </c>
      <c r="E224" s="131"/>
      <c r="F224" s="95"/>
      <c r="G224" s="121"/>
      <c r="H224" s="95"/>
      <c r="I224" s="120"/>
      <c r="J224" s="120"/>
      <c r="K224" s="49" t="str">
        <f>IFERROR(VLOOKUP(H224, Tabelle211[], 2, FALSE)," ")</f>
        <v xml:space="preserve"> </v>
      </c>
      <c r="L224" s="27" t="str">
        <f t="shared" si="9"/>
        <v/>
      </c>
      <c r="P224" s="18"/>
      <c r="Q224" s="18"/>
      <c r="R224" s="18"/>
      <c r="S224" s="18"/>
      <c r="T224" s="18"/>
      <c r="U224" s="18"/>
      <c r="V224" s="18"/>
      <c r="W224" s="18"/>
      <c r="X224" s="18"/>
      <c r="Y224" s="18"/>
      <c r="Z224" s="18"/>
      <c r="AA224" s="18"/>
      <c r="AB224" s="18"/>
    </row>
    <row r="225" spans="1:28" x14ac:dyDescent="0.2">
      <c r="A225" s="120"/>
      <c r="B225" s="120"/>
      <c r="C225" s="121"/>
      <c r="D225" s="130" t="str">
        <f t="shared" si="8"/>
        <v/>
      </c>
      <c r="E225" s="131"/>
      <c r="F225" s="95"/>
      <c r="G225" s="121"/>
      <c r="H225" s="95"/>
      <c r="I225" s="120"/>
      <c r="J225" s="120"/>
      <c r="K225" s="49" t="str">
        <f>IFERROR(VLOOKUP(H225, Tabelle211[], 2, FALSE)," ")</f>
        <v xml:space="preserve"> </v>
      </c>
      <c r="L225" s="27" t="str">
        <f t="shared" si="9"/>
        <v/>
      </c>
      <c r="P225" s="18"/>
      <c r="Q225" s="18"/>
      <c r="R225" s="18"/>
      <c r="S225" s="18"/>
      <c r="T225" s="18"/>
      <c r="U225" s="18"/>
      <c r="V225" s="18"/>
      <c r="W225" s="18"/>
      <c r="X225" s="18"/>
      <c r="Y225" s="18"/>
      <c r="Z225" s="18"/>
      <c r="AA225" s="18"/>
      <c r="AB225" s="18"/>
    </row>
    <row r="226" spans="1:28" x14ac:dyDescent="0.2">
      <c r="A226" s="120"/>
      <c r="B226" s="120"/>
      <c r="C226" s="121"/>
      <c r="D226" s="130" t="str">
        <f t="shared" si="8"/>
        <v/>
      </c>
      <c r="E226" s="131"/>
      <c r="F226" s="95"/>
      <c r="G226" s="121"/>
      <c r="H226" s="95"/>
      <c r="I226" s="120"/>
      <c r="J226" s="120"/>
      <c r="K226" s="49" t="str">
        <f>IFERROR(VLOOKUP(H226, Tabelle211[], 2, FALSE)," ")</f>
        <v xml:space="preserve"> </v>
      </c>
      <c r="L226" s="27" t="str">
        <f t="shared" si="9"/>
        <v/>
      </c>
      <c r="P226" s="18"/>
      <c r="Q226" s="18"/>
      <c r="R226" s="18"/>
      <c r="S226" s="18"/>
      <c r="T226" s="18"/>
      <c r="U226" s="18"/>
      <c r="V226" s="18"/>
      <c r="W226" s="18"/>
      <c r="X226" s="18"/>
      <c r="Y226" s="18"/>
      <c r="Z226" s="18"/>
      <c r="AA226" s="18"/>
      <c r="AB226" s="18"/>
    </row>
    <row r="227" spans="1:28" x14ac:dyDescent="0.2">
      <c r="A227" s="120"/>
      <c r="B227" s="120"/>
      <c r="C227" s="121"/>
      <c r="D227" s="130" t="str">
        <f t="shared" si="8"/>
        <v/>
      </c>
      <c r="E227" s="131"/>
      <c r="F227" s="95"/>
      <c r="G227" s="121"/>
      <c r="H227" s="95"/>
      <c r="I227" s="120"/>
      <c r="J227" s="120"/>
      <c r="K227" s="49" t="str">
        <f>IFERROR(VLOOKUP(H227, Tabelle211[], 2, FALSE)," ")</f>
        <v xml:space="preserve"> </v>
      </c>
      <c r="L227" s="27" t="str">
        <f t="shared" si="9"/>
        <v/>
      </c>
      <c r="P227" s="18"/>
      <c r="Q227" s="18"/>
      <c r="R227" s="18"/>
      <c r="S227" s="18"/>
      <c r="T227" s="18"/>
      <c r="U227" s="18"/>
      <c r="V227" s="18"/>
      <c r="W227" s="18"/>
      <c r="X227" s="18"/>
      <c r="Y227" s="18"/>
      <c r="Z227" s="18"/>
      <c r="AA227" s="18"/>
      <c r="AB227" s="18"/>
    </row>
    <row r="228" spans="1:28" x14ac:dyDescent="0.2">
      <c r="A228" s="120"/>
      <c r="B228" s="120"/>
      <c r="C228" s="121"/>
      <c r="D228" s="130" t="str">
        <f t="shared" si="8"/>
        <v/>
      </c>
      <c r="E228" s="131"/>
      <c r="F228" s="95"/>
      <c r="G228" s="121"/>
      <c r="H228" s="95"/>
      <c r="I228" s="120"/>
      <c r="J228" s="120"/>
      <c r="K228" s="49" t="str">
        <f>IFERROR(VLOOKUP(H228, Tabelle211[], 2, FALSE)," ")</f>
        <v xml:space="preserve"> </v>
      </c>
      <c r="L228" s="27" t="str">
        <f t="shared" si="9"/>
        <v/>
      </c>
      <c r="P228" s="18"/>
      <c r="Q228" s="18"/>
      <c r="R228" s="18"/>
      <c r="S228" s="18"/>
      <c r="T228" s="18"/>
      <c r="U228" s="18"/>
      <c r="V228" s="18"/>
      <c r="W228" s="18"/>
      <c r="X228" s="18"/>
      <c r="Y228" s="18"/>
      <c r="Z228" s="18"/>
      <c r="AA228" s="18"/>
      <c r="AB228" s="18"/>
    </row>
    <row r="229" spans="1:28" x14ac:dyDescent="0.2">
      <c r="A229" s="120"/>
      <c r="B229" s="120"/>
      <c r="C229" s="121"/>
      <c r="D229" s="130" t="str">
        <f t="shared" si="8"/>
        <v/>
      </c>
      <c r="E229" s="131"/>
      <c r="F229" s="95"/>
      <c r="G229" s="121"/>
      <c r="H229" s="95"/>
      <c r="I229" s="120"/>
      <c r="J229" s="120"/>
      <c r="K229" s="49" t="str">
        <f>IFERROR(VLOOKUP(H229, Tabelle211[], 2, FALSE)," ")</f>
        <v xml:space="preserve"> </v>
      </c>
      <c r="L229" s="27" t="str">
        <f t="shared" ref="L229:L234" si="10">IFERROR(D229*A229*K229,"")</f>
        <v/>
      </c>
      <c r="P229" s="18"/>
      <c r="Q229" s="18"/>
      <c r="R229" s="18"/>
      <c r="S229" s="18"/>
      <c r="T229" s="18"/>
      <c r="U229" s="18"/>
      <c r="V229" s="18"/>
      <c r="W229" s="18"/>
      <c r="X229" s="18"/>
      <c r="Y229" s="18"/>
      <c r="Z229" s="18"/>
      <c r="AA229" s="18"/>
      <c r="AB229" s="18"/>
    </row>
    <row r="230" spans="1:28" x14ac:dyDescent="0.2">
      <c r="A230" s="120"/>
      <c r="B230" s="120"/>
      <c r="C230" s="121"/>
      <c r="D230" s="130" t="str">
        <f t="shared" ref="D230:D234" si="11">IF(A230&gt;0,$I$160,"")</f>
        <v/>
      </c>
      <c r="E230" s="131"/>
      <c r="F230" s="95"/>
      <c r="G230" s="121"/>
      <c r="H230" s="95"/>
      <c r="I230" s="120"/>
      <c r="J230" s="120"/>
      <c r="K230" s="49" t="str">
        <f>IFERROR(VLOOKUP(H230, Tabelle211[], 2, FALSE)," ")</f>
        <v xml:space="preserve"> </v>
      </c>
      <c r="L230" s="27" t="str">
        <f t="shared" si="10"/>
        <v/>
      </c>
      <c r="P230" s="18"/>
      <c r="Q230" s="18"/>
      <c r="R230" s="18"/>
      <c r="S230" s="18"/>
      <c r="T230" s="18"/>
      <c r="U230" s="18"/>
      <c r="V230" s="18"/>
      <c r="W230" s="18"/>
      <c r="X230" s="18"/>
      <c r="Y230" s="18"/>
      <c r="Z230" s="18"/>
      <c r="AA230" s="18"/>
      <c r="AB230" s="18"/>
    </row>
    <row r="231" spans="1:28" x14ac:dyDescent="0.2">
      <c r="A231" s="120"/>
      <c r="B231" s="120"/>
      <c r="C231" s="121"/>
      <c r="D231" s="130" t="str">
        <f t="shared" si="11"/>
        <v/>
      </c>
      <c r="E231" s="131"/>
      <c r="F231" s="95"/>
      <c r="G231" s="121"/>
      <c r="H231" s="95"/>
      <c r="I231" s="120"/>
      <c r="J231" s="120"/>
      <c r="K231" s="49" t="str">
        <f>IFERROR(VLOOKUP(H231, Tabelle211[], 2, FALSE)," ")</f>
        <v xml:space="preserve"> </v>
      </c>
      <c r="L231" s="27" t="str">
        <f t="shared" si="10"/>
        <v/>
      </c>
      <c r="P231" s="18"/>
      <c r="Q231" s="18"/>
      <c r="R231" s="18"/>
      <c r="S231" s="18"/>
      <c r="T231" s="18"/>
      <c r="U231" s="18"/>
      <c r="V231" s="18"/>
      <c r="W231" s="18"/>
      <c r="X231" s="18"/>
      <c r="Y231" s="18"/>
      <c r="Z231" s="18"/>
      <c r="AA231" s="18"/>
      <c r="AB231" s="18"/>
    </row>
    <row r="232" spans="1:28" x14ac:dyDescent="0.2">
      <c r="A232" s="120"/>
      <c r="B232" s="120"/>
      <c r="C232" s="121"/>
      <c r="D232" s="130" t="str">
        <f t="shared" si="11"/>
        <v/>
      </c>
      <c r="E232" s="131"/>
      <c r="F232" s="95"/>
      <c r="G232" s="121"/>
      <c r="H232" s="95"/>
      <c r="I232" s="120"/>
      <c r="J232" s="120"/>
      <c r="K232" s="49" t="str">
        <f>IFERROR(VLOOKUP(H232, Tabelle211[], 2, FALSE)," ")</f>
        <v xml:space="preserve"> </v>
      </c>
      <c r="L232" s="27" t="str">
        <f t="shared" si="10"/>
        <v/>
      </c>
      <c r="P232" s="18"/>
      <c r="Q232" s="18"/>
      <c r="R232" s="18"/>
      <c r="S232" s="18"/>
      <c r="T232" s="18"/>
      <c r="U232" s="18"/>
      <c r="V232" s="18"/>
      <c r="W232" s="18"/>
      <c r="X232" s="18"/>
      <c r="Y232" s="18"/>
      <c r="Z232" s="18"/>
      <c r="AA232" s="18"/>
      <c r="AB232" s="18"/>
    </row>
    <row r="233" spans="1:28" x14ac:dyDescent="0.2">
      <c r="A233" s="120"/>
      <c r="B233" s="120"/>
      <c r="C233" s="121"/>
      <c r="D233" s="130" t="str">
        <f t="shared" si="11"/>
        <v/>
      </c>
      <c r="E233" s="131"/>
      <c r="F233" s="95"/>
      <c r="G233" s="121"/>
      <c r="H233" s="95"/>
      <c r="I233" s="120"/>
      <c r="J233" s="120"/>
      <c r="K233" s="49" t="str">
        <f>IFERROR(VLOOKUP(H233, Tabelle211[], 2, FALSE)," ")</f>
        <v xml:space="preserve"> </v>
      </c>
      <c r="L233" s="27" t="str">
        <f t="shared" si="10"/>
        <v/>
      </c>
      <c r="P233" s="18"/>
      <c r="Q233" s="18"/>
      <c r="R233" s="18"/>
      <c r="S233" s="18"/>
      <c r="T233" s="18"/>
      <c r="U233" s="18"/>
      <c r="V233" s="18"/>
      <c r="W233" s="18"/>
      <c r="X233" s="18"/>
      <c r="Y233" s="18"/>
      <c r="Z233" s="18"/>
      <c r="AA233" s="18"/>
      <c r="AB233" s="18"/>
    </row>
    <row r="234" spans="1:28" ht="15" thickBot="1" x14ac:dyDescent="0.25">
      <c r="A234" s="120"/>
      <c r="B234" s="120"/>
      <c r="C234" s="121"/>
      <c r="D234" s="130" t="str">
        <f t="shared" si="11"/>
        <v/>
      </c>
      <c r="E234" s="131"/>
      <c r="F234" s="95"/>
      <c r="G234" s="121"/>
      <c r="H234" s="95"/>
      <c r="I234" s="120"/>
      <c r="J234" s="120"/>
      <c r="K234" s="49" t="str">
        <f>IFERROR(VLOOKUP(H234, Tabelle211[], 2, FALSE)," ")</f>
        <v xml:space="preserve"> </v>
      </c>
      <c r="L234" s="27" t="str">
        <f t="shared" si="10"/>
        <v/>
      </c>
      <c r="P234" s="18"/>
      <c r="Q234" s="18"/>
      <c r="R234" s="18"/>
      <c r="S234" s="18"/>
      <c r="T234" s="18"/>
      <c r="U234" s="18"/>
      <c r="V234" s="18"/>
      <c r="W234" s="18"/>
      <c r="X234" s="18"/>
      <c r="Y234" s="18"/>
      <c r="Z234" s="18"/>
      <c r="AA234" s="18"/>
      <c r="AB234" s="18"/>
    </row>
    <row r="235" spans="1:28" ht="24" customHeight="1" thickBot="1" x14ac:dyDescent="0.25">
      <c r="A235" s="141" t="s">
        <v>60</v>
      </c>
      <c r="B235" s="142"/>
      <c r="C235" s="63">
        <f>SUM(A165:A234)</f>
        <v>0</v>
      </c>
      <c r="D235" s="30" t="str">
        <f>IF((C235+C110)&gt;E33,"Fehler: Die eingetragenen Flächen sind größer als die insgesamt wiederzuvernässende Fläche. Futterüberschussflächen sind Teil der Gesamtfläche und nicht zusätzlich einzutragen."," ")</f>
        <v xml:space="preserve"> </v>
      </c>
      <c r="E235" s="18"/>
      <c r="F235" s="18"/>
      <c r="G235" s="18"/>
      <c r="H235" s="18"/>
      <c r="I235" s="18"/>
      <c r="J235" s="18"/>
      <c r="P235" s="18"/>
      <c r="Q235" s="18"/>
      <c r="R235" s="18"/>
      <c r="S235" s="18"/>
      <c r="T235" s="18"/>
      <c r="U235" s="18"/>
      <c r="V235" s="18"/>
      <c r="W235" s="18"/>
      <c r="X235" s="18"/>
      <c r="Y235" s="18"/>
      <c r="Z235" s="18"/>
      <c r="AA235" s="18"/>
      <c r="AB235" s="18"/>
    </row>
    <row r="236" spans="1:28" x14ac:dyDescent="0.2">
      <c r="A236" s="18"/>
      <c r="B236" s="18"/>
      <c r="C236" s="24"/>
      <c r="D236" s="18"/>
      <c r="E236" s="18"/>
      <c r="F236" s="18"/>
      <c r="G236" s="18"/>
      <c r="H236" s="18"/>
      <c r="I236" s="18"/>
      <c r="J236" s="18"/>
      <c r="P236" s="18"/>
      <c r="Q236" s="18"/>
      <c r="R236" s="18"/>
      <c r="S236" s="18"/>
      <c r="T236" s="18"/>
      <c r="U236" s="18"/>
      <c r="V236" s="18"/>
      <c r="W236" s="18"/>
      <c r="X236" s="18"/>
      <c r="Y236" s="18"/>
      <c r="Z236" s="18"/>
      <c r="AA236" s="18"/>
      <c r="AB236" s="18"/>
    </row>
    <row r="237" spans="1:28" ht="20.100000000000001" customHeight="1" x14ac:dyDescent="0.2">
      <c r="A237" s="135" t="s">
        <v>53</v>
      </c>
      <c r="B237" s="136"/>
      <c r="C237" s="136"/>
      <c r="D237" s="136"/>
      <c r="E237" s="136"/>
      <c r="F237" s="136"/>
      <c r="G237" s="136"/>
      <c r="H237" s="136"/>
      <c r="I237" s="136"/>
      <c r="J237" s="136"/>
      <c r="P237" s="18"/>
      <c r="Q237" s="18"/>
      <c r="R237" s="18"/>
      <c r="S237" s="18"/>
      <c r="T237" s="18"/>
      <c r="U237" s="18"/>
      <c r="V237" s="18"/>
      <c r="W237" s="18"/>
      <c r="X237" s="18"/>
      <c r="Y237" s="18"/>
      <c r="Z237" s="18"/>
      <c r="AA237" s="18"/>
      <c r="AB237" s="18"/>
    </row>
    <row r="238" spans="1:28" ht="12" customHeight="1" x14ac:dyDescent="0.2">
      <c r="A238" s="134"/>
      <c r="B238" s="134"/>
      <c r="C238" s="134"/>
      <c r="D238" s="134"/>
      <c r="E238" s="134"/>
      <c r="F238" s="134"/>
      <c r="G238" s="134"/>
      <c r="H238" s="134"/>
      <c r="I238" s="134"/>
      <c r="J238" s="134"/>
      <c r="P238" s="18"/>
      <c r="Q238" s="18"/>
      <c r="R238" s="18"/>
      <c r="S238" s="18"/>
      <c r="T238" s="18"/>
      <c r="U238" s="18"/>
      <c r="V238" s="18"/>
      <c r="W238" s="18"/>
      <c r="X238" s="18"/>
      <c r="Y238" s="18"/>
      <c r="Z238" s="18"/>
      <c r="AA238" s="18"/>
      <c r="AB238" s="18"/>
    </row>
    <row r="239" spans="1:28" ht="18" x14ac:dyDescent="0.25">
      <c r="A239" s="137" t="s">
        <v>41</v>
      </c>
      <c r="B239" s="137"/>
      <c r="C239" s="137"/>
      <c r="D239" s="137"/>
      <c r="E239" s="137"/>
      <c r="F239" s="137"/>
      <c r="G239" s="137"/>
      <c r="H239" s="137"/>
      <c r="I239" s="137"/>
      <c r="J239" s="137"/>
      <c r="P239" s="18"/>
      <c r="Q239" s="18"/>
      <c r="R239" s="18"/>
      <c r="S239" s="18"/>
      <c r="T239" s="18"/>
      <c r="U239" s="18"/>
      <c r="V239" s="18"/>
      <c r="W239" s="18"/>
      <c r="X239" s="18"/>
      <c r="Y239" s="18"/>
      <c r="Z239" s="18"/>
      <c r="AA239" s="18"/>
      <c r="AB239" s="18"/>
    </row>
    <row r="240" spans="1:28" ht="18" x14ac:dyDescent="0.25">
      <c r="A240" s="62"/>
      <c r="B240" s="62"/>
      <c r="C240" s="138" t="s">
        <v>18</v>
      </c>
      <c r="D240" s="138"/>
      <c r="E240" s="138"/>
      <c r="F240" s="138"/>
      <c r="G240" s="138"/>
      <c r="H240" s="138"/>
      <c r="I240" s="62"/>
      <c r="J240" s="62"/>
      <c r="P240" s="18"/>
      <c r="Q240" s="18"/>
      <c r="R240" s="18"/>
      <c r="S240" s="18"/>
      <c r="T240" s="18"/>
      <c r="U240" s="18"/>
      <c r="V240" s="18"/>
      <c r="W240" s="18"/>
      <c r="X240" s="18"/>
      <c r="Y240" s="18"/>
      <c r="Z240" s="18"/>
      <c r="AA240" s="18"/>
      <c r="AB240" s="18"/>
    </row>
    <row r="241" spans="1:29" ht="18" x14ac:dyDescent="0.25">
      <c r="A241" s="62"/>
      <c r="B241" s="62"/>
      <c r="C241" s="138"/>
      <c r="D241" s="138"/>
      <c r="E241" s="138"/>
      <c r="F241" s="138"/>
      <c r="G241" s="138"/>
      <c r="H241" s="138"/>
      <c r="I241" s="62"/>
      <c r="J241" s="62"/>
      <c r="P241" s="18"/>
      <c r="Q241" s="18"/>
      <c r="R241" s="18"/>
      <c r="S241" s="18"/>
      <c r="T241" s="18"/>
      <c r="U241" s="18"/>
      <c r="V241" s="18"/>
      <c r="W241" s="18"/>
      <c r="X241" s="18"/>
      <c r="Y241" s="18"/>
      <c r="Z241" s="18"/>
      <c r="AA241" s="18"/>
      <c r="AB241" s="18"/>
    </row>
    <row r="242" spans="1:29" x14ac:dyDescent="0.2">
      <c r="A242" s="18"/>
      <c r="B242" s="18"/>
      <c r="C242" s="18"/>
      <c r="D242" s="33"/>
      <c r="E242" s="33"/>
      <c r="F242" s="33"/>
      <c r="G242" s="33"/>
      <c r="H242" s="33"/>
      <c r="I242" s="18"/>
      <c r="J242" s="18"/>
      <c r="P242" s="18"/>
      <c r="Q242" s="18"/>
      <c r="R242" s="18"/>
      <c r="S242" s="18"/>
      <c r="T242" s="18"/>
      <c r="U242" s="18"/>
      <c r="V242" s="18"/>
      <c r="W242" s="18"/>
      <c r="X242" s="18"/>
      <c r="Y242" s="18"/>
      <c r="Z242" s="18"/>
      <c r="AA242" s="18"/>
      <c r="AB242" s="18"/>
    </row>
    <row r="243" spans="1:29" ht="83.25" customHeight="1" x14ac:dyDescent="0.2">
      <c r="A243" s="18"/>
      <c r="B243" s="18"/>
      <c r="C243" s="33"/>
      <c r="D243" s="33"/>
      <c r="E243" s="33"/>
      <c r="F243" s="33"/>
      <c r="G243" s="33"/>
      <c r="H243" s="33"/>
      <c r="I243" s="18"/>
      <c r="J243" s="18"/>
      <c r="P243" s="18"/>
      <c r="Q243" s="18"/>
      <c r="R243" s="18"/>
      <c r="S243" s="18"/>
      <c r="T243" s="18"/>
      <c r="U243" s="18"/>
      <c r="V243" s="18"/>
      <c r="W243" s="18"/>
      <c r="X243" s="18"/>
      <c r="Y243" s="18"/>
      <c r="Z243" s="18"/>
      <c r="AA243" s="18"/>
      <c r="AB243" s="18"/>
    </row>
    <row r="244" spans="1:29" ht="2.25" customHeight="1" x14ac:dyDescent="0.2">
      <c r="A244" s="18"/>
      <c r="B244" s="18"/>
      <c r="C244" s="18"/>
      <c r="D244" s="18"/>
      <c r="E244" s="18"/>
      <c r="F244" s="18"/>
      <c r="G244" s="18"/>
      <c r="H244" s="18"/>
      <c r="I244" s="18"/>
      <c r="J244" s="18"/>
      <c r="P244" s="18"/>
      <c r="Q244" s="18"/>
      <c r="R244" s="18"/>
      <c r="S244" s="18"/>
      <c r="T244" s="18"/>
      <c r="U244" s="18"/>
      <c r="V244" s="18"/>
      <c r="W244" s="18"/>
      <c r="X244" s="18"/>
      <c r="Y244" s="18"/>
      <c r="Z244" s="18"/>
      <c r="AA244" s="18"/>
      <c r="AB244" s="18"/>
    </row>
    <row r="245" spans="1:29" ht="34.5" customHeight="1" thickBot="1" x14ac:dyDescent="0.25">
      <c r="A245" s="132" t="s">
        <v>64</v>
      </c>
      <c r="B245" s="133"/>
      <c r="C245" s="133"/>
      <c r="D245" s="133"/>
      <c r="E245" s="133"/>
      <c r="F245" s="133"/>
      <c r="G245" s="133"/>
      <c r="H245" s="133"/>
      <c r="I245" s="133"/>
      <c r="J245" s="133"/>
      <c r="P245" s="18"/>
      <c r="Q245" s="18"/>
      <c r="R245" s="18"/>
      <c r="S245" s="18"/>
      <c r="T245" s="18"/>
      <c r="U245" s="18"/>
      <c r="V245" s="18"/>
      <c r="W245" s="18"/>
      <c r="X245" s="18"/>
      <c r="Y245" s="18"/>
      <c r="Z245" s="18"/>
      <c r="AA245" s="18"/>
      <c r="AB245" s="18"/>
    </row>
    <row r="246" spans="1:29" ht="49.5" customHeight="1" x14ac:dyDescent="0.2">
      <c r="A246" s="124" t="s">
        <v>84</v>
      </c>
      <c r="B246" s="124"/>
      <c r="C246" s="124"/>
      <c r="D246" s="124"/>
      <c r="E246" s="124"/>
      <c r="F246" s="124"/>
      <c r="G246" s="124"/>
      <c r="H246" s="124"/>
      <c r="I246" s="124"/>
      <c r="J246" s="39" t="s">
        <v>11</v>
      </c>
      <c r="P246" s="75" t="s">
        <v>70</v>
      </c>
      <c r="Q246" s="76"/>
      <c r="R246" s="76"/>
      <c r="S246" s="76"/>
      <c r="T246" s="76"/>
      <c r="U246" s="76"/>
      <c r="V246" s="76"/>
      <c r="W246" s="76"/>
      <c r="X246" s="76"/>
      <c r="Y246" s="76"/>
      <c r="Z246" s="76"/>
      <c r="AA246" s="76"/>
      <c r="AB246" s="77"/>
    </row>
    <row r="247" spans="1:29" ht="15.75" customHeight="1" x14ac:dyDescent="0.2">
      <c r="A247" s="18"/>
      <c r="B247" s="18"/>
      <c r="C247" s="18"/>
      <c r="D247" s="18"/>
      <c r="E247" s="18"/>
      <c r="F247" s="18"/>
      <c r="G247" s="18"/>
      <c r="H247" s="18"/>
      <c r="I247" s="18"/>
      <c r="J247" s="18"/>
      <c r="P247" s="78"/>
      <c r="Q247" s="79"/>
      <c r="R247" s="79"/>
      <c r="S247" s="79"/>
      <c r="T247" s="79"/>
      <c r="U247" s="79"/>
      <c r="V247" s="79"/>
      <c r="W247" s="79"/>
      <c r="X247" s="79"/>
      <c r="Y247" s="79"/>
      <c r="Z247" s="79"/>
      <c r="AA247" s="79"/>
      <c r="AB247" s="80"/>
    </row>
    <row r="248" spans="1:29" ht="15.75" customHeight="1" x14ac:dyDescent="0.2">
      <c r="A248" s="147" t="s">
        <v>5</v>
      </c>
      <c r="B248" s="148" t="s">
        <v>6</v>
      </c>
      <c r="C248" s="148" t="s">
        <v>7</v>
      </c>
      <c r="D248" s="149" t="s">
        <v>8</v>
      </c>
      <c r="E248" s="148" t="s">
        <v>27</v>
      </c>
      <c r="F248" s="148"/>
      <c r="G248" s="148"/>
      <c r="H248" s="149" t="s">
        <v>42</v>
      </c>
      <c r="I248" s="149" t="s">
        <v>43</v>
      </c>
      <c r="J248" s="113" t="s">
        <v>37</v>
      </c>
      <c r="P248" s="78"/>
      <c r="Q248" s="79"/>
      <c r="R248" s="79"/>
      <c r="S248" s="79"/>
      <c r="T248" s="79"/>
      <c r="U248" s="79"/>
      <c r="V248" s="79"/>
      <c r="W248" s="79"/>
      <c r="X248" s="79"/>
      <c r="Y248" s="79"/>
      <c r="Z248" s="79"/>
      <c r="AA248" s="79"/>
      <c r="AB248" s="80"/>
    </row>
    <row r="249" spans="1:29" x14ac:dyDescent="0.2">
      <c r="A249" s="147"/>
      <c r="B249" s="148"/>
      <c r="C249" s="148"/>
      <c r="D249" s="150"/>
      <c r="E249" s="48" t="s">
        <v>28</v>
      </c>
      <c r="F249" s="48" t="s">
        <v>29</v>
      </c>
      <c r="G249" s="48" t="s">
        <v>30</v>
      </c>
      <c r="H249" s="150"/>
      <c r="I249" s="150"/>
      <c r="J249" s="114"/>
      <c r="P249" s="78"/>
      <c r="Q249" s="79"/>
      <c r="R249" s="79"/>
      <c r="S249" s="79"/>
      <c r="T249" s="79"/>
      <c r="U249" s="79"/>
      <c r="V249" s="79"/>
      <c r="W249" s="79"/>
      <c r="X249" s="79"/>
      <c r="Y249" s="79"/>
      <c r="Z249" s="79"/>
      <c r="AA249" s="79"/>
      <c r="AB249" s="80"/>
    </row>
    <row r="250" spans="1:29" x14ac:dyDescent="0.2">
      <c r="A250" s="147"/>
      <c r="B250" s="148"/>
      <c r="C250" s="148"/>
      <c r="D250" s="61" t="s">
        <v>31</v>
      </c>
      <c r="E250" s="61" t="s">
        <v>32</v>
      </c>
      <c r="F250" s="61" t="s">
        <v>33</v>
      </c>
      <c r="G250" s="61" t="s">
        <v>31</v>
      </c>
      <c r="H250" s="61" t="s">
        <v>31</v>
      </c>
      <c r="I250" s="61" t="s">
        <v>31</v>
      </c>
      <c r="J250" s="60" t="s">
        <v>31</v>
      </c>
      <c r="P250" s="78"/>
      <c r="Q250" s="79"/>
      <c r="R250" s="79"/>
      <c r="S250" s="79"/>
      <c r="T250" s="79"/>
      <c r="U250" s="79"/>
      <c r="V250" s="79"/>
      <c r="W250" s="79"/>
      <c r="X250" s="79"/>
      <c r="Y250" s="79"/>
      <c r="Z250" s="79"/>
      <c r="AA250" s="79"/>
      <c r="AB250" s="80"/>
    </row>
    <row r="251" spans="1:29" x14ac:dyDescent="0.2">
      <c r="A251" s="65"/>
      <c r="B251" s="66"/>
      <c r="C251" s="67"/>
      <c r="D251" s="68"/>
      <c r="E251" s="68"/>
      <c r="F251" s="68"/>
      <c r="G251" s="69"/>
      <c r="H251" s="68"/>
      <c r="I251" s="69"/>
      <c r="J251" s="70"/>
      <c r="P251" s="78"/>
      <c r="Q251" s="79"/>
      <c r="R251" s="79"/>
      <c r="S251" s="79"/>
      <c r="T251" s="79"/>
      <c r="U251" s="79"/>
      <c r="V251" s="79"/>
      <c r="W251" s="79"/>
      <c r="X251" s="79"/>
      <c r="Y251" s="79"/>
      <c r="Z251" s="79"/>
      <c r="AA251" s="79"/>
      <c r="AB251" s="80"/>
    </row>
    <row r="252" spans="1:29" x14ac:dyDescent="0.2">
      <c r="A252" s="65"/>
      <c r="B252" s="66"/>
      <c r="C252" s="67"/>
      <c r="D252" s="69"/>
      <c r="E252" s="68"/>
      <c r="F252" s="68"/>
      <c r="G252" s="69"/>
      <c r="H252" s="68"/>
      <c r="I252" s="69"/>
      <c r="J252" s="70"/>
      <c r="P252" s="78"/>
      <c r="Q252" s="79"/>
      <c r="R252" s="79"/>
      <c r="S252" s="79"/>
      <c r="T252" s="79"/>
      <c r="U252" s="79"/>
      <c r="V252" s="79"/>
      <c r="W252" s="79"/>
      <c r="X252" s="79"/>
      <c r="Y252" s="79"/>
      <c r="Z252" s="79"/>
      <c r="AA252" s="79"/>
      <c r="AB252" s="80"/>
    </row>
    <row r="253" spans="1:29" x14ac:dyDescent="0.2">
      <c r="A253" s="65"/>
      <c r="B253" s="66"/>
      <c r="C253" s="67"/>
      <c r="D253" s="69"/>
      <c r="E253" s="68"/>
      <c r="F253" s="68"/>
      <c r="G253" s="69"/>
      <c r="H253" s="68"/>
      <c r="I253" s="69"/>
      <c r="J253" s="70"/>
      <c r="P253" s="78"/>
      <c r="Q253" s="79"/>
      <c r="R253" s="79"/>
      <c r="S253" s="79"/>
      <c r="T253" s="79"/>
      <c r="U253" s="79"/>
      <c r="V253" s="79"/>
      <c r="W253" s="79"/>
      <c r="X253" s="79"/>
      <c r="Y253" s="79"/>
      <c r="Z253" s="79"/>
      <c r="AA253" s="79"/>
      <c r="AB253" s="80"/>
    </row>
    <row r="254" spans="1:29" ht="15.75" customHeight="1" thickBot="1" x14ac:dyDescent="0.25">
      <c r="A254" s="65"/>
      <c r="B254" s="66"/>
      <c r="C254" s="67"/>
      <c r="D254" s="69"/>
      <c r="E254" s="68"/>
      <c r="F254" s="68"/>
      <c r="G254" s="69"/>
      <c r="H254" s="68"/>
      <c r="I254" s="69"/>
      <c r="J254" s="70"/>
      <c r="P254" s="81"/>
      <c r="Q254" s="82"/>
      <c r="R254" s="82"/>
      <c r="S254" s="82"/>
      <c r="T254" s="82"/>
      <c r="U254" s="82"/>
      <c r="V254" s="82"/>
      <c r="W254" s="82"/>
      <c r="X254" s="82"/>
      <c r="Y254" s="82"/>
      <c r="Z254" s="82"/>
      <c r="AA254" s="82"/>
      <c r="AB254" s="83"/>
      <c r="AC254" s="26"/>
    </row>
    <row r="255" spans="1:29" x14ac:dyDescent="0.2">
      <c r="A255" s="65"/>
      <c r="B255" s="66"/>
      <c r="C255" s="67"/>
      <c r="D255" s="68"/>
      <c r="E255" s="68"/>
      <c r="F255" s="68"/>
      <c r="G255" s="69"/>
      <c r="H255" s="68"/>
      <c r="I255" s="69"/>
      <c r="J255" s="70"/>
      <c r="P255" s="34"/>
      <c r="Q255" s="34"/>
      <c r="R255" s="34"/>
      <c r="S255" s="34"/>
      <c r="T255" s="34"/>
      <c r="U255" s="34"/>
      <c r="V255" s="34"/>
      <c r="W255" s="34"/>
      <c r="X255" s="34"/>
      <c r="Y255" s="34"/>
      <c r="Z255" s="34"/>
      <c r="AA255" s="34"/>
      <c r="AB255" s="34"/>
      <c r="AC255" s="26"/>
    </row>
    <row r="256" spans="1:29" x14ac:dyDescent="0.2">
      <c r="A256" s="65"/>
      <c r="B256" s="66"/>
      <c r="C256" s="67"/>
      <c r="D256" s="68"/>
      <c r="E256" s="68"/>
      <c r="F256" s="68"/>
      <c r="G256" s="69"/>
      <c r="H256" s="68"/>
      <c r="I256" s="69"/>
      <c r="J256" s="70"/>
      <c r="P256" s="34"/>
      <c r="Q256" s="34"/>
      <c r="R256" s="34"/>
      <c r="S256" s="34"/>
      <c r="T256" s="34"/>
      <c r="U256" s="34"/>
      <c r="V256" s="34"/>
      <c r="W256" s="34"/>
      <c r="X256" s="34"/>
      <c r="Y256" s="34"/>
      <c r="Z256" s="34"/>
      <c r="AA256" s="34"/>
      <c r="AB256" s="34"/>
      <c r="AC256" s="26"/>
    </row>
    <row r="257" spans="1:29" x14ac:dyDescent="0.2">
      <c r="A257" s="65"/>
      <c r="B257" s="66"/>
      <c r="C257" s="67"/>
      <c r="D257" s="69"/>
      <c r="E257" s="68"/>
      <c r="F257" s="68"/>
      <c r="G257" s="69"/>
      <c r="H257" s="68"/>
      <c r="I257" s="69"/>
      <c r="J257" s="70"/>
      <c r="P257" s="34"/>
      <c r="Q257" s="34"/>
      <c r="R257" s="34"/>
      <c r="S257" s="34"/>
      <c r="T257" s="34"/>
      <c r="U257" s="34"/>
      <c r="V257" s="34"/>
      <c r="W257" s="34"/>
      <c r="X257" s="34"/>
      <c r="Y257" s="34"/>
      <c r="Z257" s="34"/>
      <c r="AA257" s="34"/>
      <c r="AB257" s="34"/>
      <c r="AC257" s="26"/>
    </row>
    <row r="258" spans="1:29" x14ac:dyDescent="0.2">
      <c r="A258" s="65"/>
      <c r="B258" s="66"/>
      <c r="C258" s="67"/>
      <c r="D258" s="69"/>
      <c r="E258" s="68"/>
      <c r="F258" s="68"/>
      <c r="G258" s="69"/>
      <c r="H258" s="68"/>
      <c r="I258" s="69"/>
      <c r="J258" s="70"/>
      <c r="P258" s="34"/>
      <c r="Q258" s="34"/>
      <c r="R258" s="34"/>
      <c r="S258" s="34"/>
      <c r="T258" s="34"/>
      <c r="U258" s="34"/>
      <c r="V258" s="34"/>
      <c r="W258" s="34"/>
      <c r="X258" s="34"/>
      <c r="Y258" s="34"/>
      <c r="Z258" s="34"/>
      <c r="AA258" s="34"/>
      <c r="AB258" s="34"/>
      <c r="AC258" s="26"/>
    </row>
    <row r="259" spans="1:29" x14ac:dyDescent="0.2">
      <c r="A259" s="65"/>
      <c r="B259" s="66"/>
      <c r="C259" s="67"/>
      <c r="D259" s="68"/>
      <c r="E259" s="68"/>
      <c r="F259" s="68"/>
      <c r="G259" s="69"/>
      <c r="H259" s="68"/>
      <c r="I259" s="69"/>
      <c r="J259" s="70"/>
      <c r="P259" s="34"/>
      <c r="Q259" s="34"/>
      <c r="R259" s="34"/>
      <c r="S259" s="34"/>
      <c r="T259" s="34"/>
      <c r="U259" s="34"/>
      <c r="V259" s="34"/>
      <c r="W259" s="34"/>
      <c r="X259" s="34"/>
      <c r="Y259" s="34"/>
      <c r="Z259" s="34"/>
      <c r="AA259" s="34"/>
      <c r="AB259" s="34"/>
      <c r="AC259" s="26"/>
    </row>
    <row r="260" spans="1:29" x14ac:dyDescent="0.2">
      <c r="A260" s="65"/>
      <c r="B260" s="66"/>
      <c r="C260" s="67"/>
      <c r="D260" s="68"/>
      <c r="E260" s="68"/>
      <c r="F260" s="68"/>
      <c r="G260" s="69"/>
      <c r="H260" s="68"/>
      <c r="I260" s="69"/>
      <c r="J260" s="70"/>
      <c r="P260" s="34"/>
      <c r="Q260" s="34"/>
      <c r="R260" s="34"/>
      <c r="S260" s="34"/>
      <c r="T260" s="34"/>
      <c r="U260" s="34"/>
      <c r="V260" s="34"/>
      <c r="W260" s="34"/>
      <c r="X260" s="34"/>
      <c r="Y260" s="34"/>
      <c r="Z260" s="34"/>
      <c r="AA260" s="34"/>
      <c r="AB260" s="34"/>
      <c r="AC260" s="26"/>
    </row>
    <row r="261" spans="1:29" x14ac:dyDescent="0.2">
      <c r="A261" s="65"/>
      <c r="B261" s="66"/>
      <c r="C261" s="67"/>
      <c r="D261" s="69"/>
      <c r="E261" s="68"/>
      <c r="F261" s="68"/>
      <c r="G261" s="69"/>
      <c r="H261" s="68"/>
      <c r="I261" s="69"/>
      <c r="J261" s="70"/>
      <c r="P261" s="34"/>
      <c r="Q261" s="34"/>
      <c r="R261" s="34"/>
      <c r="S261" s="34"/>
      <c r="T261" s="34"/>
      <c r="U261" s="34"/>
      <c r="V261" s="34"/>
      <c r="W261" s="34"/>
      <c r="X261" s="34"/>
      <c r="Y261" s="34"/>
      <c r="Z261" s="34"/>
      <c r="AA261" s="34"/>
      <c r="AB261" s="34"/>
      <c r="AC261" s="26"/>
    </row>
    <row r="262" spans="1:29" x14ac:dyDescent="0.2">
      <c r="A262" s="65"/>
      <c r="B262" s="66"/>
      <c r="C262" s="67"/>
      <c r="D262" s="69"/>
      <c r="E262" s="68"/>
      <c r="F262" s="68"/>
      <c r="G262" s="69"/>
      <c r="H262" s="68"/>
      <c r="I262" s="69"/>
      <c r="J262" s="70"/>
      <c r="P262" s="34"/>
      <c r="Q262" s="34"/>
      <c r="R262" s="34"/>
      <c r="S262" s="34"/>
      <c r="T262" s="34"/>
      <c r="U262" s="34"/>
      <c r="V262" s="34"/>
      <c r="W262" s="34"/>
      <c r="X262" s="34"/>
      <c r="Y262" s="34"/>
      <c r="Z262" s="34"/>
      <c r="AA262" s="34"/>
      <c r="AB262" s="34"/>
      <c r="AC262" s="26"/>
    </row>
    <row r="263" spans="1:29" x14ac:dyDescent="0.2">
      <c r="A263" s="65"/>
      <c r="B263" s="66"/>
      <c r="C263" s="67"/>
      <c r="D263" s="69"/>
      <c r="E263" s="68"/>
      <c r="F263" s="68"/>
      <c r="G263" s="69"/>
      <c r="H263" s="68"/>
      <c r="I263" s="69"/>
      <c r="J263" s="70"/>
      <c r="P263" s="34"/>
      <c r="Q263" s="34"/>
      <c r="R263" s="34"/>
      <c r="S263" s="34"/>
      <c r="T263" s="34"/>
      <c r="U263" s="34"/>
      <c r="V263" s="34"/>
      <c r="W263" s="34"/>
      <c r="X263" s="34"/>
      <c r="Y263" s="34"/>
      <c r="Z263" s="34"/>
      <c r="AA263" s="34"/>
      <c r="AB263" s="34"/>
      <c r="AC263" s="26"/>
    </row>
    <row r="264" spans="1:29" x14ac:dyDescent="0.2">
      <c r="A264" s="65"/>
      <c r="B264" s="66"/>
      <c r="C264" s="67"/>
      <c r="D264" s="69"/>
      <c r="E264" s="68"/>
      <c r="F264" s="68"/>
      <c r="G264" s="69"/>
      <c r="H264" s="68"/>
      <c r="I264" s="69"/>
      <c r="J264" s="70"/>
      <c r="P264" s="34"/>
      <c r="Q264" s="34"/>
      <c r="R264" s="34"/>
      <c r="S264" s="34"/>
      <c r="T264" s="34"/>
      <c r="U264" s="34"/>
      <c r="V264" s="34"/>
      <c r="W264" s="34"/>
      <c r="X264" s="34"/>
      <c r="Y264" s="34"/>
      <c r="Z264" s="34"/>
      <c r="AA264" s="34"/>
      <c r="AB264" s="34"/>
      <c r="AC264" s="26"/>
    </row>
    <row r="265" spans="1:29" x14ac:dyDescent="0.2">
      <c r="A265" s="65"/>
      <c r="B265" s="66"/>
      <c r="C265" s="67"/>
      <c r="D265" s="68"/>
      <c r="E265" s="68"/>
      <c r="F265" s="68"/>
      <c r="G265" s="69"/>
      <c r="H265" s="68"/>
      <c r="I265" s="69"/>
      <c r="J265" s="70"/>
      <c r="P265" s="34"/>
      <c r="Q265" s="34"/>
      <c r="R265" s="34"/>
      <c r="S265" s="34"/>
      <c r="T265" s="34"/>
      <c r="U265" s="34"/>
      <c r="V265" s="34"/>
      <c r="W265" s="34"/>
      <c r="X265" s="34"/>
      <c r="Y265" s="34"/>
      <c r="Z265" s="34"/>
      <c r="AA265" s="34"/>
      <c r="AB265" s="34"/>
      <c r="AC265" s="26"/>
    </row>
    <row r="266" spans="1:29" x14ac:dyDescent="0.2">
      <c r="A266" s="71"/>
      <c r="B266" s="66"/>
      <c r="C266" s="67"/>
      <c r="D266" s="69"/>
      <c r="E266" s="68"/>
      <c r="F266" s="68"/>
      <c r="G266" s="69"/>
      <c r="H266" s="68"/>
      <c r="I266" s="69"/>
      <c r="J266" s="72"/>
      <c r="P266" s="34"/>
      <c r="Q266" s="34"/>
      <c r="R266" s="34"/>
      <c r="S266" s="34"/>
      <c r="T266" s="34"/>
      <c r="U266" s="34"/>
      <c r="V266" s="34"/>
      <c r="W266" s="34"/>
      <c r="X266" s="34"/>
      <c r="Y266" s="34"/>
      <c r="Z266" s="34"/>
      <c r="AA266" s="34"/>
      <c r="AB266" s="34"/>
      <c r="AC266" s="26"/>
    </row>
    <row r="267" spans="1:29" x14ac:dyDescent="0.2">
      <c r="A267" s="71"/>
      <c r="B267" s="66"/>
      <c r="C267" s="67"/>
      <c r="D267" s="69"/>
      <c r="E267" s="68"/>
      <c r="F267" s="68"/>
      <c r="G267" s="69"/>
      <c r="H267" s="68"/>
      <c r="I267" s="69"/>
      <c r="J267" s="72"/>
      <c r="P267" s="34"/>
      <c r="Q267" s="34"/>
      <c r="R267" s="34"/>
      <c r="S267" s="34"/>
      <c r="T267" s="34"/>
      <c r="U267" s="34"/>
      <c r="V267" s="34"/>
      <c r="W267" s="34"/>
      <c r="X267" s="34"/>
      <c r="Y267" s="34"/>
      <c r="Z267" s="34"/>
      <c r="AA267" s="34"/>
      <c r="AB267" s="34"/>
      <c r="AC267" s="26"/>
    </row>
    <row r="268" spans="1:29" x14ac:dyDescent="0.2">
      <c r="A268" s="71"/>
      <c r="B268" s="66"/>
      <c r="C268" s="67"/>
      <c r="D268" s="69"/>
      <c r="E268" s="68"/>
      <c r="F268" s="68"/>
      <c r="G268" s="69"/>
      <c r="H268" s="68"/>
      <c r="I268" s="69"/>
      <c r="J268" s="72"/>
      <c r="P268" s="34"/>
      <c r="Q268" s="34"/>
      <c r="R268" s="34"/>
      <c r="S268" s="34"/>
      <c r="T268" s="34"/>
      <c r="U268" s="34"/>
      <c r="V268" s="34"/>
      <c r="W268" s="34"/>
      <c r="X268" s="34"/>
      <c r="Y268" s="34"/>
      <c r="Z268" s="34"/>
      <c r="AA268" s="34"/>
      <c r="AB268" s="34"/>
      <c r="AC268" s="26"/>
    </row>
    <row r="269" spans="1:29" x14ac:dyDescent="0.2">
      <c r="A269" s="71"/>
      <c r="B269" s="66"/>
      <c r="C269" s="67"/>
      <c r="D269" s="69"/>
      <c r="E269" s="68"/>
      <c r="F269" s="68"/>
      <c r="G269" s="69"/>
      <c r="H269" s="68"/>
      <c r="I269" s="69"/>
      <c r="J269" s="72"/>
      <c r="P269" s="34"/>
      <c r="Q269" s="34"/>
      <c r="R269" s="34"/>
      <c r="S269" s="34"/>
      <c r="T269" s="34"/>
      <c r="U269" s="34"/>
      <c r="V269" s="34"/>
      <c r="W269" s="34"/>
      <c r="X269" s="34"/>
      <c r="Y269" s="34"/>
      <c r="Z269" s="34"/>
      <c r="AA269" s="34"/>
      <c r="AB269" s="34"/>
      <c r="AC269" s="26"/>
    </row>
    <row r="270" spans="1:29" x14ac:dyDescent="0.2">
      <c r="A270" s="71"/>
      <c r="B270" s="66"/>
      <c r="C270" s="67"/>
      <c r="D270" s="69"/>
      <c r="E270" s="68"/>
      <c r="F270" s="68"/>
      <c r="G270" s="69"/>
      <c r="H270" s="68"/>
      <c r="I270" s="69"/>
      <c r="J270" s="72"/>
      <c r="P270" s="18"/>
      <c r="Q270" s="18"/>
      <c r="R270" s="18"/>
      <c r="S270" s="18"/>
      <c r="T270" s="18"/>
      <c r="U270" s="18"/>
      <c r="V270" s="18"/>
      <c r="W270" s="18"/>
      <c r="X270" s="18"/>
      <c r="Y270" s="18"/>
      <c r="Z270" s="18"/>
      <c r="AA270" s="18"/>
      <c r="AB270" s="18"/>
    </row>
    <row r="271" spans="1:29" x14ac:dyDescent="0.2">
      <c r="A271" s="65"/>
      <c r="B271" s="66"/>
      <c r="C271" s="67"/>
      <c r="D271" s="69"/>
      <c r="E271" s="68"/>
      <c r="F271" s="68"/>
      <c r="G271" s="69"/>
      <c r="H271" s="68"/>
      <c r="I271" s="69"/>
      <c r="J271" s="70"/>
      <c r="P271" s="18"/>
      <c r="Q271" s="18"/>
      <c r="R271" s="18"/>
      <c r="S271" s="18"/>
      <c r="T271" s="18"/>
      <c r="U271" s="18"/>
      <c r="V271" s="18"/>
      <c r="W271" s="18"/>
      <c r="X271" s="18"/>
      <c r="Y271" s="18"/>
      <c r="Z271" s="18"/>
      <c r="AA271" s="18"/>
      <c r="AB271" s="18"/>
    </row>
    <row r="272" spans="1:29" x14ac:dyDescent="0.2">
      <c r="A272" s="65"/>
      <c r="B272" s="66"/>
      <c r="C272" s="67"/>
      <c r="D272" s="69"/>
      <c r="E272" s="68"/>
      <c r="F272" s="68"/>
      <c r="G272" s="69"/>
      <c r="H272" s="68"/>
      <c r="I272" s="69"/>
      <c r="J272" s="70"/>
      <c r="P272" s="18"/>
      <c r="Q272" s="18"/>
      <c r="R272" s="18"/>
      <c r="S272" s="18"/>
      <c r="T272" s="18"/>
      <c r="U272" s="18"/>
      <c r="V272" s="18"/>
      <c r="W272" s="18"/>
      <c r="X272" s="18"/>
      <c r="Y272" s="18"/>
      <c r="Z272" s="18"/>
      <c r="AA272" s="18"/>
      <c r="AB272" s="18"/>
    </row>
    <row r="273" spans="1:28" x14ac:dyDescent="0.2">
      <c r="A273" s="65"/>
      <c r="B273" s="66"/>
      <c r="C273" s="67"/>
      <c r="D273" s="69"/>
      <c r="E273" s="68"/>
      <c r="F273" s="68"/>
      <c r="G273" s="69"/>
      <c r="H273" s="68"/>
      <c r="I273" s="69"/>
      <c r="J273" s="70"/>
      <c r="P273" s="18"/>
      <c r="Q273" s="18"/>
      <c r="R273" s="18"/>
      <c r="S273" s="18"/>
      <c r="T273" s="18"/>
      <c r="U273" s="18"/>
      <c r="V273" s="18"/>
      <c r="W273" s="18"/>
      <c r="X273" s="18"/>
      <c r="Y273" s="18"/>
      <c r="Z273" s="18"/>
      <c r="AA273" s="18"/>
      <c r="AB273" s="18"/>
    </row>
    <row r="274" spans="1:28" x14ac:dyDescent="0.2">
      <c r="A274" s="65"/>
      <c r="B274" s="66"/>
      <c r="C274" s="67"/>
      <c r="D274" s="69"/>
      <c r="E274" s="68"/>
      <c r="F274" s="68"/>
      <c r="G274" s="69"/>
      <c r="H274" s="68"/>
      <c r="I274" s="69"/>
      <c r="J274" s="70"/>
      <c r="P274" s="18"/>
      <c r="Q274" s="18"/>
      <c r="R274" s="18"/>
      <c r="S274" s="18"/>
      <c r="T274" s="18"/>
      <c r="U274" s="18"/>
      <c r="V274" s="18"/>
      <c r="W274" s="18"/>
      <c r="X274" s="18"/>
      <c r="Y274" s="18"/>
      <c r="Z274" s="18"/>
      <c r="AA274" s="18"/>
      <c r="AB274" s="18"/>
    </row>
    <row r="275" spans="1:28" x14ac:dyDescent="0.2">
      <c r="A275" s="65"/>
      <c r="B275" s="66"/>
      <c r="C275" s="67"/>
      <c r="D275" s="68"/>
      <c r="E275" s="68"/>
      <c r="F275" s="68"/>
      <c r="G275" s="69"/>
      <c r="H275" s="68"/>
      <c r="I275" s="69"/>
      <c r="J275" s="70"/>
      <c r="P275" s="18"/>
      <c r="Q275" s="18"/>
      <c r="R275" s="18"/>
      <c r="S275" s="18"/>
      <c r="T275" s="18"/>
      <c r="U275" s="18"/>
      <c r="V275" s="18"/>
      <c r="W275" s="18"/>
      <c r="X275" s="18"/>
      <c r="Y275" s="18"/>
      <c r="Z275" s="18"/>
      <c r="AA275" s="18"/>
      <c r="AB275" s="18"/>
    </row>
    <row r="276" spans="1:28" x14ac:dyDescent="0.2">
      <c r="A276" s="65"/>
      <c r="B276" s="66"/>
      <c r="C276" s="67"/>
      <c r="D276" s="73"/>
      <c r="E276" s="68"/>
      <c r="F276" s="68"/>
      <c r="G276" s="69"/>
      <c r="H276" s="68"/>
      <c r="I276" s="69"/>
      <c r="J276" s="70"/>
      <c r="P276" s="18"/>
      <c r="Q276" s="18"/>
      <c r="R276" s="18"/>
      <c r="S276" s="18"/>
      <c r="T276" s="18"/>
      <c r="U276" s="18"/>
      <c r="V276" s="18"/>
      <c r="W276" s="18"/>
      <c r="X276" s="18"/>
      <c r="Y276" s="18"/>
      <c r="Z276" s="18"/>
      <c r="AA276" s="18"/>
      <c r="AB276" s="18"/>
    </row>
    <row r="277" spans="1:28" x14ac:dyDescent="0.2">
      <c r="A277" s="65"/>
      <c r="B277" s="66"/>
      <c r="C277" s="67"/>
      <c r="D277" s="74"/>
      <c r="E277" s="68"/>
      <c r="F277" s="68"/>
      <c r="G277" s="69"/>
      <c r="H277" s="68"/>
      <c r="I277" s="69"/>
      <c r="J277" s="70"/>
      <c r="P277" s="18"/>
      <c r="Q277" s="18"/>
      <c r="R277" s="18"/>
      <c r="S277" s="18"/>
      <c r="T277" s="18"/>
      <c r="U277" s="18"/>
      <c r="V277" s="18"/>
      <c r="W277" s="18"/>
      <c r="X277" s="18"/>
      <c r="Y277" s="18"/>
      <c r="Z277" s="18"/>
      <c r="AA277" s="18"/>
      <c r="AB277" s="18"/>
    </row>
    <row r="278" spans="1:28" x14ac:dyDescent="0.2">
      <c r="A278" s="65"/>
      <c r="B278" s="66"/>
      <c r="C278" s="67"/>
      <c r="D278" s="74"/>
      <c r="E278" s="68"/>
      <c r="F278" s="68"/>
      <c r="G278" s="69"/>
      <c r="H278" s="68"/>
      <c r="I278" s="69"/>
      <c r="J278" s="70"/>
      <c r="P278" s="18"/>
      <c r="Q278" s="18"/>
      <c r="R278" s="18"/>
      <c r="S278" s="18"/>
      <c r="T278" s="18"/>
      <c r="U278" s="18"/>
      <c r="V278" s="18"/>
      <c r="W278" s="18"/>
      <c r="X278" s="18"/>
      <c r="Y278" s="18"/>
      <c r="Z278" s="18"/>
      <c r="AA278" s="18"/>
      <c r="AB278" s="18"/>
    </row>
    <row r="279" spans="1:28" x14ac:dyDescent="0.2">
      <c r="A279" s="65"/>
      <c r="B279" s="66"/>
      <c r="C279" s="67"/>
      <c r="D279" s="74"/>
      <c r="E279" s="68"/>
      <c r="F279" s="68"/>
      <c r="G279" s="69"/>
      <c r="H279" s="68"/>
      <c r="I279" s="69"/>
      <c r="J279" s="70"/>
      <c r="P279" s="18"/>
      <c r="Q279" s="18"/>
      <c r="R279" s="18"/>
      <c r="S279" s="18"/>
      <c r="T279" s="18"/>
      <c r="U279" s="18"/>
      <c r="V279" s="18"/>
      <c r="W279" s="18"/>
      <c r="X279" s="18"/>
      <c r="Y279" s="18"/>
      <c r="Z279" s="18"/>
      <c r="AA279" s="18"/>
      <c r="AB279" s="18"/>
    </row>
    <row r="280" spans="1:28" x14ac:dyDescent="0.2">
      <c r="A280" s="65"/>
      <c r="B280" s="66"/>
      <c r="C280" s="67"/>
      <c r="D280" s="73"/>
      <c r="E280" s="68"/>
      <c r="F280" s="68"/>
      <c r="G280" s="69"/>
      <c r="H280" s="68"/>
      <c r="I280" s="69"/>
      <c r="J280" s="70"/>
      <c r="P280" s="18"/>
      <c r="Q280" s="18"/>
      <c r="R280" s="18"/>
      <c r="S280" s="18"/>
      <c r="T280" s="18"/>
      <c r="U280" s="18"/>
      <c r="V280" s="18"/>
      <c r="W280" s="18"/>
      <c r="X280" s="18"/>
      <c r="Y280" s="18"/>
      <c r="Z280" s="18"/>
      <c r="AA280" s="18"/>
      <c r="AB280" s="18"/>
    </row>
    <row r="281" spans="1:28" x14ac:dyDescent="0.2">
      <c r="A281" s="65"/>
      <c r="B281" s="66"/>
      <c r="C281" s="67"/>
      <c r="D281" s="73"/>
      <c r="E281" s="68"/>
      <c r="F281" s="68"/>
      <c r="G281" s="69"/>
      <c r="H281" s="68"/>
      <c r="I281" s="69"/>
      <c r="J281" s="70"/>
      <c r="P281" s="18"/>
      <c r="Q281" s="18"/>
      <c r="R281" s="18"/>
      <c r="S281" s="18"/>
      <c r="T281" s="18"/>
      <c r="U281" s="18"/>
      <c r="V281" s="18"/>
      <c r="W281" s="18"/>
      <c r="X281" s="18"/>
      <c r="Y281" s="18"/>
      <c r="Z281" s="18"/>
      <c r="AA281" s="18"/>
      <c r="AB281" s="18"/>
    </row>
    <row r="282" spans="1:28" x14ac:dyDescent="0.2">
      <c r="A282" s="65"/>
      <c r="B282" s="66"/>
      <c r="C282" s="67"/>
      <c r="D282" s="73"/>
      <c r="E282" s="68"/>
      <c r="F282" s="68"/>
      <c r="G282" s="68"/>
      <c r="H282" s="68"/>
      <c r="I282" s="68"/>
      <c r="J282" s="70"/>
      <c r="P282" s="18"/>
      <c r="Q282" s="18"/>
      <c r="R282" s="18"/>
      <c r="S282" s="18"/>
      <c r="T282" s="18"/>
      <c r="U282" s="18"/>
      <c r="V282" s="18"/>
      <c r="W282" s="18"/>
      <c r="X282" s="18"/>
      <c r="Y282" s="18"/>
      <c r="Z282" s="18"/>
      <c r="AA282" s="18"/>
      <c r="AB282" s="18"/>
    </row>
    <row r="283" spans="1:28" x14ac:dyDescent="0.2">
      <c r="A283" s="65"/>
      <c r="B283" s="66"/>
      <c r="C283" s="67"/>
      <c r="D283" s="73"/>
      <c r="E283" s="68"/>
      <c r="F283" s="68"/>
      <c r="G283" s="68"/>
      <c r="H283" s="68"/>
      <c r="I283" s="68"/>
      <c r="J283" s="70"/>
      <c r="P283" s="18"/>
      <c r="Q283" s="18"/>
      <c r="R283" s="18"/>
      <c r="S283" s="18"/>
      <c r="T283" s="18"/>
      <c r="U283" s="18"/>
      <c r="V283" s="18"/>
      <c r="W283" s="18"/>
      <c r="X283" s="18"/>
      <c r="Y283" s="18"/>
      <c r="Z283" s="18"/>
      <c r="AA283" s="18"/>
      <c r="AB283" s="18"/>
    </row>
    <row r="284" spans="1:28" x14ac:dyDescent="0.2">
      <c r="A284" s="65"/>
      <c r="B284" s="66"/>
      <c r="C284" s="67"/>
      <c r="D284" s="73"/>
      <c r="E284" s="68"/>
      <c r="F284" s="68"/>
      <c r="G284" s="68"/>
      <c r="H284" s="68"/>
      <c r="I284" s="68"/>
      <c r="J284" s="70"/>
      <c r="P284" s="18"/>
      <c r="Q284" s="18"/>
      <c r="R284" s="18"/>
      <c r="S284" s="18"/>
      <c r="T284" s="18"/>
      <c r="U284" s="18"/>
      <c r="V284" s="18"/>
      <c r="W284" s="18"/>
      <c r="X284" s="18"/>
      <c r="Y284" s="18"/>
      <c r="Z284" s="18"/>
      <c r="AA284" s="18"/>
      <c r="AB284" s="18"/>
    </row>
    <row r="285" spans="1:28" x14ac:dyDescent="0.2">
      <c r="A285" s="65"/>
      <c r="B285" s="66"/>
      <c r="C285" s="67"/>
      <c r="D285" s="74"/>
      <c r="E285" s="68"/>
      <c r="F285" s="68"/>
      <c r="G285" s="69"/>
      <c r="H285" s="68"/>
      <c r="I285" s="69"/>
      <c r="J285" s="70"/>
      <c r="P285" s="18"/>
      <c r="Q285" s="18"/>
      <c r="R285" s="18"/>
      <c r="S285" s="18"/>
      <c r="T285" s="18"/>
      <c r="U285" s="18"/>
      <c r="V285" s="18"/>
      <c r="W285" s="18"/>
      <c r="X285" s="18"/>
      <c r="Y285" s="18"/>
      <c r="Z285" s="18"/>
      <c r="AA285" s="18"/>
      <c r="AB285" s="18"/>
    </row>
    <row r="286" spans="1:28" x14ac:dyDescent="0.2">
      <c r="A286" s="65"/>
      <c r="B286" s="66"/>
      <c r="C286" s="67"/>
      <c r="D286" s="74"/>
      <c r="E286" s="68"/>
      <c r="F286" s="68"/>
      <c r="G286" s="69"/>
      <c r="H286" s="68"/>
      <c r="I286" s="69"/>
      <c r="J286" s="70"/>
      <c r="P286" s="18"/>
      <c r="Q286" s="18"/>
      <c r="R286" s="18"/>
      <c r="S286" s="18"/>
      <c r="T286" s="18"/>
      <c r="U286" s="18"/>
      <c r="V286" s="18"/>
      <c r="W286" s="18"/>
      <c r="X286" s="18"/>
      <c r="Y286" s="18"/>
      <c r="Z286" s="18"/>
      <c r="AA286" s="18"/>
      <c r="AB286" s="18"/>
    </row>
    <row r="287" spans="1:28" x14ac:dyDescent="0.2">
      <c r="A287" s="65"/>
      <c r="B287" s="66"/>
      <c r="C287" s="67"/>
      <c r="D287" s="74"/>
      <c r="E287" s="68"/>
      <c r="F287" s="68"/>
      <c r="G287" s="69"/>
      <c r="H287" s="68"/>
      <c r="I287" s="69"/>
      <c r="J287" s="70"/>
      <c r="P287" s="18"/>
      <c r="Q287" s="18"/>
      <c r="R287" s="18"/>
      <c r="S287" s="18"/>
      <c r="T287" s="18"/>
      <c r="U287" s="18"/>
      <c r="V287" s="18"/>
      <c r="W287" s="18"/>
      <c r="X287" s="18"/>
      <c r="Y287" s="18"/>
      <c r="Z287" s="18"/>
      <c r="AA287" s="18"/>
      <c r="AB287" s="18"/>
    </row>
    <row r="288" spans="1:28" x14ac:dyDescent="0.2">
      <c r="A288" s="65"/>
      <c r="B288" s="66"/>
      <c r="C288" s="67"/>
      <c r="D288" s="74"/>
      <c r="E288" s="68"/>
      <c r="F288" s="68"/>
      <c r="G288" s="69"/>
      <c r="H288" s="68"/>
      <c r="I288" s="69"/>
      <c r="J288" s="70"/>
      <c r="P288" s="18"/>
      <c r="Q288" s="18"/>
      <c r="R288" s="18"/>
      <c r="S288" s="18"/>
      <c r="T288" s="18"/>
      <c r="U288" s="18"/>
      <c r="V288" s="18"/>
      <c r="W288" s="18"/>
      <c r="X288" s="18"/>
      <c r="Y288" s="18"/>
      <c r="Z288" s="18"/>
      <c r="AA288" s="18"/>
      <c r="AB288" s="18"/>
    </row>
    <row r="289" spans="1:28" x14ac:dyDescent="0.2">
      <c r="A289" s="65"/>
      <c r="B289" s="66"/>
      <c r="C289" s="67"/>
      <c r="D289" s="73"/>
      <c r="E289" s="68"/>
      <c r="F289" s="68"/>
      <c r="G289" s="69"/>
      <c r="H289" s="68"/>
      <c r="I289" s="69"/>
      <c r="J289" s="70"/>
      <c r="P289" s="18"/>
      <c r="Q289" s="18"/>
      <c r="R289" s="18"/>
      <c r="S289" s="18"/>
      <c r="T289" s="18"/>
      <c r="U289" s="18"/>
      <c r="V289" s="18"/>
      <c r="W289" s="18"/>
      <c r="X289" s="18"/>
      <c r="Y289" s="18"/>
      <c r="Z289" s="18"/>
      <c r="AA289" s="18"/>
      <c r="AB289" s="18"/>
    </row>
    <row r="290" spans="1:28" x14ac:dyDescent="0.2">
      <c r="A290" s="65"/>
      <c r="B290" s="66"/>
      <c r="C290" s="67"/>
      <c r="D290" s="73"/>
      <c r="E290" s="68"/>
      <c r="F290" s="68"/>
      <c r="G290" s="69"/>
      <c r="H290" s="68"/>
      <c r="I290" s="69"/>
      <c r="J290" s="70"/>
      <c r="P290" s="18"/>
      <c r="Q290" s="18"/>
      <c r="R290" s="18"/>
      <c r="S290" s="18"/>
      <c r="T290" s="18"/>
      <c r="U290" s="18"/>
      <c r="V290" s="18"/>
      <c r="W290" s="18"/>
      <c r="X290" s="18"/>
      <c r="Y290" s="18"/>
      <c r="Z290" s="18"/>
      <c r="AA290" s="18"/>
      <c r="AB290" s="18"/>
    </row>
    <row r="291" spans="1:28" x14ac:dyDescent="0.2">
      <c r="A291" s="65"/>
      <c r="B291" s="66"/>
      <c r="C291" s="67"/>
      <c r="D291" s="74"/>
      <c r="E291" s="68"/>
      <c r="F291" s="68"/>
      <c r="G291" s="69"/>
      <c r="H291" s="68"/>
      <c r="I291" s="69"/>
      <c r="J291" s="70"/>
      <c r="P291" s="18"/>
      <c r="Q291" s="18"/>
      <c r="R291" s="18"/>
      <c r="S291" s="18"/>
      <c r="T291" s="18"/>
      <c r="U291" s="18"/>
      <c r="V291" s="18"/>
      <c r="W291" s="18"/>
      <c r="X291" s="18"/>
      <c r="Y291" s="18"/>
      <c r="Z291" s="18"/>
      <c r="AA291" s="18"/>
      <c r="AB291" s="18"/>
    </row>
    <row r="292" spans="1:28" x14ac:dyDescent="0.2">
      <c r="A292" s="65"/>
      <c r="B292" s="66"/>
      <c r="C292" s="67"/>
      <c r="D292" s="74"/>
      <c r="E292" s="68"/>
      <c r="F292" s="68"/>
      <c r="G292" s="69"/>
      <c r="H292" s="68"/>
      <c r="I292" s="69"/>
      <c r="J292" s="70"/>
      <c r="P292" s="18"/>
      <c r="Q292" s="18"/>
      <c r="R292" s="18"/>
      <c r="S292" s="18"/>
      <c r="T292" s="18"/>
      <c r="U292" s="18"/>
      <c r="V292" s="18"/>
      <c r="W292" s="18"/>
      <c r="X292" s="18"/>
      <c r="Y292" s="18"/>
      <c r="Z292" s="18"/>
      <c r="AA292" s="18"/>
      <c r="AB292" s="18"/>
    </row>
    <row r="293" spans="1:28" x14ac:dyDescent="0.2">
      <c r="A293" s="65"/>
      <c r="B293" s="66"/>
      <c r="C293" s="67"/>
      <c r="D293" s="74"/>
      <c r="E293" s="68"/>
      <c r="F293" s="68"/>
      <c r="G293" s="69"/>
      <c r="H293" s="68"/>
      <c r="I293" s="69"/>
      <c r="J293" s="70"/>
      <c r="P293" s="18"/>
      <c r="Q293" s="18"/>
      <c r="R293" s="18"/>
      <c r="S293" s="18"/>
      <c r="T293" s="18"/>
      <c r="U293" s="18"/>
      <c r="V293" s="18"/>
      <c r="W293" s="18"/>
      <c r="X293" s="18"/>
      <c r="Y293" s="18"/>
      <c r="Z293" s="18"/>
      <c r="AA293" s="18"/>
      <c r="AB293" s="18"/>
    </row>
    <row r="294" spans="1:28" x14ac:dyDescent="0.2">
      <c r="A294" s="65"/>
      <c r="B294" s="66"/>
      <c r="C294" s="67"/>
      <c r="D294" s="73"/>
      <c r="E294" s="68"/>
      <c r="F294" s="68"/>
      <c r="G294" s="69"/>
      <c r="H294" s="68"/>
      <c r="I294" s="69"/>
      <c r="J294" s="70"/>
      <c r="P294" s="18"/>
      <c r="Q294" s="18"/>
      <c r="R294" s="18"/>
      <c r="S294" s="18"/>
      <c r="T294" s="18"/>
      <c r="U294" s="18"/>
      <c r="V294" s="18"/>
      <c r="W294" s="18"/>
      <c r="X294" s="18"/>
      <c r="Y294" s="18"/>
      <c r="Z294" s="18"/>
      <c r="AA294" s="18"/>
      <c r="AB294" s="18"/>
    </row>
    <row r="295" spans="1:28" x14ac:dyDescent="0.2">
      <c r="A295" s="65"/>
      <c r="B295" s="66"/>
      <c r="C295" s="67"/>
      <c r="D295" s="74"/>
      <c r="E295" s="68"/>
      <c r="F295" s="68"/>
      <c r="G295" s="69"/>
      <c r="H295" s="68"/>
      <c r="I295" s="69"/>
      <c r="J295" s="70"/>
      <c r="P295" s="18"/>
      <c r="Q295" s="18"/>
      <c r="R295" s="18"/>
      <c r="S295" s="18"/>
      <c r="T295" s="18"/>
      <c r="U295" s="18"/>
      <c r="V295" s="18"/>
      <c r="W295" s="18"/>
      <c r="X295" s="18"/>
      <c r="Y295" s="18"/>
      <c r="Z295" s="18"/>
      <c r="AA295" s="18"/>
      <c r="AB295" s="18"/>
    </row>
    <row r="296" spans="1:28" ht="15" thickBot="1" x14ac:dyDescent="0.25">
      <c r="A296" s="65"/>
      <c r="B296" s="66"/>
      <c r="C296" s="67"/>
      <c r="D296" s="74"/>
      <c r="E296" s="68"/>
      <c r="F296" s="68"/>
      <c r="G296" s="69"/>
      <c r="H296" s="68"/>
      <c r="I296" s="69"/>
      <c r="J296" s="70"/>
      <c r="P296" s="18"/>
      <c r="Q296" s="18"/>
      <c r="R296" s="18"/>
      <c r="S296" s="18"/>
      <c r="T296" s="18"/>
      <c r="U296" s="18"/>
      <c r="V296" s="18"/>
      <c r="W296" s="18"/>
      <c r="X296" s="18"/>
      <c r="Y296" s="18"/>
      <c r="Z296" s="18"/>
      <c r="AA296" s="18"/>
      <c r="AB296" s="18"/>
    </row>
    <row r="297" spans="1:28" ht="15.75" customHeight="1" x14ac:dyDescent="0.2">
      <c r="A297" s="65"/>
      <c r="B297" s="66"/>
      <c r="C297" s="67"/>
      <c r="D297" s="74"/>
      <c r="E297" s="68"/>
      <c r="F297" s="68"/>
      <c r="G297" s="69"/>
      <c r="H297" s="68"/>
      <c r="I297" s="69"/>
      <c r="J297" s="70"/>
      <c r="P297" s="96" t="s">
        <v>76</v>
      </c>
      <c r="Q297" s="97"/>
      <c r="R297" s="97"/>
      <c r="S297" s="97"/>
      <c r="T297" s="97"/>
      <c r="U297" s="97"/>
      <c r="V297" s="97"/>
      <c r="W297" s="97"/>
      <c r="X297" s="97"/>
      <c r="Y297" s="97"/>
      <c r="Z297" s="97"/>
      <c r="AA297" s="97"/>
      <c r="AB297" s="98"/>
    </row>
    <row r="298" spans="1:28" x14ac:dyDescent="0.2">
      <c r="A298" s="65"/>
      <c r="B298" s="66"/>
      <c r="C298" s="67"/>
      <c r="D298" s="73"/>
      <c r="E298" s="68"/>
      <c r="F298" s="68"/>
      <c r="G298" s="69"/>
      <c r="H298" s="68"/>
      <c r="I298" s="69"/>
      <c r="J298" s="70"/>
      <c r="P298" s="99"/>
      <c r="Q298" s="100"/>
      <c r="R298" s="100"/>
      <c r="S298" s="100"/>
      <c r="T298" s="100"/>
      <c r="U298" s="100"/>
      <c r="V298" s="100"/>
      <c r="W298" s="100"/>
      <c r="X298" s="100"/>
      <c r="Y298" s="100"/>
      <c r="Z298" s="100"/>
      <c r="AA298" s="100"/>
      <c r="AB298" s="101"/>
    </row>
    <row r="299" spans="1:28" ht="15" thickBot="1" x14ac:dyDescent="0.25">
      <c r="A299" s="18"/>
      <c r="B299" s="18"/>
      <c r="C299" s="18"/>
      <c r="D299" s="18"/>
      <c r="E299" s="18"/>
      <c r="F299" s="18"/>
      <c r="G299" s="18"/>
      <c r="H299" s="18"/>
      <c r="I299" s="18"/>
      <c r="J299" s="18"/>
      <c r="P299" s="99"/>
      <c r="Q299" s="100"/>
      <c r="R299" s="100"/>
      <c r="S299" s="100"/>
      <c r="T299" s="100"/>
      <c r="U299" s="100"/>
      <c r="V299" s="100"/>
      <c r="W299" s="100"/>
      <c r="X299" s="100"/>
      <c r="Y299" s="100"/>
      <c r="Z299" s="100"/>
      <c r="AA299" s="100"/>
      <c r="AB299" s="101"/>
    </row>
    <row r="300" spans="1:28" ht="24" customHeight="1" thickBot="1" x14ac:dyDescent="0.25">
      <c r="A300" s="18"/>
      <c r="B300" s="18"/>
      <c r="C300" s="18"/>
      <c r="D300" s="18"/>
      <c r="E300" s="18"/>
      <c r="F300" s="18"/>
      <c r="G300" s="125" t="s">
        <v>10</v>
      </c>
      <c r="H300" s="126"/>
      <c r="I300" s="118" t="str">
        <f>IFERROR(AVERAGE(D251:D298)," ")</f>
        <v xml:space="preserve"> </v>
      </c>
      <c r="J300" s="119"/>
      <c r="P300" s="102"/>
      <c r="Q300" s="103"/>
      <c r="R300" s="103"/>
      <c r="S300" s="103"/>
      <c r="T300" s="103"/>
      <c r="U300" s="103"/>
      <c r="V300" s="103"/>
      <c r="W300" s="103"/>
      <c r="X300" s="103"/>
      <c r="Y300" s="103"/>
      <c r="Z300" s="103"/>
      <c r="AA300" s="103"/>
      <c r="AB300" s="104"/>
    </row>
    <row r="301" spans="1:28" x14ac:dyDescent="0.2">
      <c r="A301" s="18"/>
      <c r="B301" s="18"/>
      <c r="C301" s="18"/>
      <c r="D301" s="18"/>
      <c r="E301" s="18"/>
      <c r="F301" s="18"/>
      <c r="G301" s="18"/>
      <c r="H301" s="18"/>
      <c r="I301" s="93" t="s">
        <v>49</v>
      </c>
      <c r="J301" s="93"/>
      <c r="P301" s="18"/>
      <c r="Q301" s="18"/>
      <c r="R301" s="18"/>
      <c r="S301" s="18"/>
      <c r="T301" s="18"/>
      <c r="U301" s="18"/>
      <c r="V301" s="18"/>
      <c r="W301" s="18"/>
      <c r="X301" s="18"/>
      <c r="Y301" s="18"/>
      <c r="Z301" s="18"/>
      <c r="AA301" s="18"/>
      <c r="AB301" s="18"/>
    </row>
    <row r="302" spans="1:28" x14ac:dyDescent="0.2">
      <c r="A302" s="18"/>
      <c r="B302" s="18"/>
      <c r="C302" s="18"/>
      <c r="D302" s="18"/>
      <c r="E302" s="18"/>
      <c r="F302" s="18"/>
      <c r="G302" s="18"/>
      <c r="H302" s="18"/>
      <c r="I302" s="18"/>
      <c r="J302" s="18"/>
      <c r="P302" s="18"/>
      <c r="Q302" s="18"/>
      <c r="R302" s="18"/>
      <c r="S302" s="18"/>
      <c r="T302" s="18"/>
      <c r="U302" s="18"/>
      <c r="V302" s="18"/>
      <c r="W302" s="18"/>
      <c r="X302" s="18"/>
      <c r="Y302" s="18"/>
      <c r="Z302" s="18"/>
      <c r="AA302" s="18"/>
      <c r="AB302" s="18"/>
    </row>
    <row r="303" spans="1:28" ht="36.75" customHeight="1" thickBot="1" x14ac:dyDescent="0.25">
      <c r="A303" s="132" t="s">
        <v>44</v>
      </c>
      <c r="B303" s="133"/>
      <c r="C303" s="133"/>
      <c r="D303" s="133"/>
      <c r="E303" s="133"/>
      <c r="F303" s="133"/>
      <c r="G303" s="133"/>
      <c r="H303" s="133"/>
      <c r="I303" s="133"/>
      <c r="J303" s="133"/>
      <c r="P303" s="18"/>
      <c r="Q303" s="18"/>
      <c r="R303" s="18"/>
      <c r="S303" s="18"/>
      <c r="T303" s="18"/>
      <c r="U303" s="18"/>
      <c r="V303" s="18"/>
      <c r="W303" s="18"/>
      <c r="X303" s="18"/>
      <c r="Y303" s="18"/>
      <c r="Z303" s="18"/>
      <c r="AA303" s="18"/>
      <c r="AB303" s="18"/>
    </row>
    <row r="304" spans="1:28" ht="38.25" customHeight="1" x14ac:dyDescent="0.2">
      <c r="A304" s="122" t="s">
        <v>80</v>
      </c>
      <c r="B304" s="123"/>
      <c r="C304" s="123"/>
      <c r="D304" s="123" t="s">
        <v>81</v>
      </c>
      <c r="E304" s="123"/>
      <c r="F304" s="123" t="s">
        <v>82</v>
      </c>
      <c r="G304" s="123"/>
      <c r="H304" s="123" t="s">
        <v>51</v>
      </c>
      <c r="I304" s="123"/>
      <c r="J304" s="129"/>
      <c r="K304" s="49" t="s">
        <v>12</v>
      </c>
      <c r="L304" s="27" t="s">
        <v>13</v>
      </c>
      <c r="P304" s="75" t="s">
        <v>77</v>
      </c>
      <c r="Q304" s="76"/>
      <c r="R304" s="76"/>
      <c r="S304" s="76"/>
      <c r="T304" s="76"/>
      <c r="U304" s="76"/>
      <c r="V304" s="76"/>
      <c r="W304" s="76"/>
      <c r="X304" s="76"/>
      <c r="Y304" s="76"/>
      <c r="Z304" s="76"/>
      <c r="AA304" s="76"/>
      <c r="AB304" s="77"/>
    </row>
    <row r="305" spans="1:28" x14ac:dyDescent="0.2">
      <c r="A305" s="121"/>
      <c r="B305" s="94"/>
      <c r="C305" s="94"/>
      <c r="D305" s="139" t="str">
        <f>IF(A305&gt;0,$I$300,"")</f>
        <v/>
      </c>
      <c r="E305" s="139"/>
      <c r="F305" s="94"/>
      <c r="G305" s="94"/>
      <c r="H305" s="94"/>
      <c r="I305" s="94"/>
      <c r="J305" s="95"/>
      <c r="K305" s="49" t="str">
        <f>IFERROR(VLOOKUP(H305, Tabelle211[], 2, FALSE)," ")</f>
        <v xml:space="preserve"> </v>
      </c>
      <c r="L305" s="27" t="str">
        <f>IFERROR(D305*A305*K305,"")</f>
        <v/>
      </c>
      <c r="P305" s="78"/>
      <c r="Q305" s="79"/>
      <c r="R305" s="79"/>
      <c r="S305" s="79"/>
      <c r="T305" s="79"/>
      <c r="U305" s="79"/>
      <c r="V305" s="79"/>
      <c r="W305" s="79"/>
      <c r="X305" s="79"/>
      <c r="Y305" s="79"/>
      <c r="Z305" s="79"/>
      <c r="AA305" s="79"/>
      <c r="AB305" s="80"/>
    </row>
    <row r="306" spans="1:28" x14ac:dyDescent="0.2">
      <c r="A306" s="121"/>
      <c r="B306" s="94"/>
      <c r="C306" s="94"/>
      <c r="D306" s="139" t="str">
        <f>IF(A306&gt;0,$I$300,"")</f>
        <v/>
      </c>
      <c r="E306" s="139"/>
      <c r="F306" s="94"/>
      <c r="G306" s="94"/>
      <c r="H306" s="94"/>
      <c r="I306" s="94"/>
      <c r="J306" s="95"/>
      <c r="K306" s="49" t="str">
        <f>IFERROR(VLOOKUP(H306, Tabelle211[], 2, FALSE)," ")</f>
        <v xml:space="preserve"> </v>
      </c>
      <c r="L306" s="27" t="str">
        <f>IFERROR(D306*A306*K306,"")</f>
        <v/>
      </c>
      <c r="P306" s="78"/>
      <c r="Q306" s="79"/>
      <c r="R306" s="79"/>
      <c r="S306" s="79"/>
      <c r="T306" s="79"/>
      <c r="U306" s="79"/>
      <c r="V306" s="79"/>
      <c r="W306" s="79"/>
      <c r="X306" s="79"/>
      <c r="Y306" s="79"/>
      <c r="Z306" s="79"/>
      <c r="AA306" s="79"/>
      <c r="AB306" s="80"/>
    </row>
    <row r="307" spans="1:28" x14ac:dyDescent="0.2">
      <c r="A307" s="121"/>
      <c r="B307" s="94"/>
      <c r="C307" s="94"/>
      <c r="D307" s="139" t="str">
        <f t="shared" ref="D307:D369" si="12">IF(A307&gt;0,$I$300,"")</f>
        <v/>
      </c>
      <c r="E307" s="139"/>
      <c r="F307" s="94"/>
      <c r="G307" s="94"/>
      <c r="H307" s="94"/>
      <c r="I307" s="94"/>
      <c r="J307" s="95"/>
      <c r="K307" s="49" t="str">
        <f>IFERROR(VLOOKUP(H307, Tabelle211[], 2, FALSE)," ")</f>
        <v xml:space="preserve"> </v>
      </c>
      <c r="L307" s="27" t="str">
        <f t="shared" ref="L307:L336" si="13">IFERROR(D307*A307*K307,"")</f>
        <v/>
      </c>
      <c r="P307" s="78"/>
      <c r="Q307" s="79"/>
      <c r="R307" s="79"/>
      <c r="S307" s="79"/>
      <c r="T307" s="79"/>
      <c r="U307" s="79"/>
      <c r="V307" s="79"/>
      <c r="W307" s="79"/>
      <c r="X307" s="79"/>
      <c r="Y307" s="79"/>
      <c r="Z307" s="79"/>
      <c r="AA307" s="79"/>
      <c r="AB307" s="80"/>
    </row>
    <row r="308" spans="1:28" x14ac:dyDescent="0.2">
      <c r="A308" s="121"/>
      <c r="B308" s="94"/>
      <c r="C308" s="94"/>
      <c r="D308" s="139" t="str">
        <f t="shared" si="12"/>
        <v/>
      </c>
      <c r="E308" s="139"/>
      <c r="F308" s="94"/>
      <c r="G308" s="94"/>
      <c r="H308" s="94"/>
      <c r="I308" s="94"/>
      <c r="J308" s="95"/>
      <c r="K308" s="49" t="str">
        <f>IFERROR(VLOOKUP(H308, Tabelle211[], 2, FALSE)," ")</f>
        <v xml:space="preserve"> </v>
      </c>
      <c r="L308" s="27" t="str">
        <f t="shared" si="13"/>
        <v/>
      </c>
      <c r="P308" s="78"/>
      <c r="Q308" s="79"/>
      <c r="R308" s="79"/>
      <c r="S308" s="79"/>
      <c r="T308" s="79"/>
      <c r="U308" s="79"/>
      <c r="V308" s="79"/>
      <c r="W308" s="79"/>
      <c r="X308" s="79"/>
      <c r="Y308" s="79"/>
      <c r="Z308" s="79"/>
      <c r="AA308" s="79"/>
      <c r="AB308" s="80"/>
    </row>
    <row r="309" spans="1:28" x14ac:dyDescent="0.2">
      <c r="A309" s="121"/>
      <c r="B309" s="94"/>
      <c r="C309" s="94"/>
      <c r="D309" s="139" t="str">
        <f t="shared" si="12"/>
        <v/>
      </c>
      <c r="E309" s="139"/>
      <c r="F309" s="94"/>
      <c r="G309" s="94"/>
      <c r="H309" s="94"/>
      <c r="I309" s="94"/>
      <c r="J309" s="95"/>
      <c r="K309" s="49" t="str">
        <f>IFERROR(VLOOKUP(H309, Tabelle211[], 2, FALSE)," ")</f>
        <v xml:space="preserve"> </v>
      </c>
      <c r="L309" s="27" t="str">
        <f t="shared" si="13"/>
        <v/>
      </c>
      <c r="P309" s="78"/>
      <c r="Q309" s="79"/>
      <c r="R309" s="79"/>
      <c r="S309" s="79"/>
      <c r="T309" s="79"/>
      <c r="U309" s="79"/>
      <c r="V309" s="79"/>
      <c r="W309" s="79"/>
      <c r="X309" s="79"/>
      <c r="Y309" s="79"/>
      <c r="Z309" s="79"/>
      <c r="AA309" s="79"/>
      <c r="AB309" s="80"/>
    </row>
    <row r="310" spans="1:28" ht="15" thickBot="1" x14ac:dyDescent="0.25">
      <c r="A310" s="121"/>
      <c r="B310" s="94"/>
      <c r="C310" s="94"/>
      <c r="D310" s="139" t="str">
        <f t="shared" si="12"/>
        <v/>
      </c>
      <c r="E310" s="139"/>
      <c r="F310" s="94"/>
      <c r="G310" s="94"/>
      <c r="H310" s="94"/>
      <c r="I310" s="94"/>
      <c r="J310" s="95"/>
      <c r="K310" s="49" t="str">
        <f>IFERROR(VLOOKUP(H310, Tabelle211[], 2, FALSE)," ")</f>
        <v xml:space="preserve"> </v>
      </c>
      <c r="L310" s="27" t="str">
        <f t="shared" si="13"/>
        <v/>
      </c>
      <c r="P310" s="81"/>
      <c r="Q310" s="82"/>
      <c r="R310" s="82"/>
      <c r="S310" s="82"/>
      <c r="T310" s="82"/>
      <c r="U310" s="82"/>
      <c r="V310" s="82"/>
      <c r="W310" s="82"/>
      <c r="X310" s="82"/>
      <c r="Y310" s="82"/>
      <c r="Z310" s="82"/>
      <c r="AA310" s="82"/>
      <c r="AB310" s="83"/>
    </row>
    <row r="311" spans="1:28" x14ac:dyDescent="0.2">
      <c r="A311" s="121"/>
      <c r="B311" s="94"/>
      <c r="C311" s="94"/>
      <c r="D311" s="139" t="str">
        <f t="shared" si="12"/>
        <v/>
      </c>
      <c r="E311" s="139"/>
      <c r="F311" s="94"/>
      <c r="G311" s="94"/>
      <c r="H311" s="94"/>
      <c r="I311" s="94"/>
      <c r="J311" s="95"/>
      <c r="K311" s="49" t="str">
        <f>IFERROR(VLOOKUP(H311, Tabelle211[], 2, FALSE)," ")</f>
        <v xml:space="preserve"> </v>
      </c>
      <c r="L311" s="27" t="str">
        <f t="shared" si="13"/>
        <v/>
      </c>
      <c r="P311" s="35"/>
      <c r="Q311" s="35"/>
      <c r="R311" s="35"/>
      <c r="S311" s="35"/>
      <c r="T311" s="35"/>
      <c r="U311" s="35"/>
      <c r="V311" s="35"/>
      <c r="W311" s="35"/>
      <c r="X311" s="35"/>
      <c r="Y311" s="35"/>
      <c r="Z311" s="35"/>
      <c r="AA311" s="35"/>
      <c r="AB311" s="35"/>
    </row>
    <row r="312" spans="1:28" x14ac:dyDescent="0.2">
      <c r="A312" s="121"/>
      <c r="B312" s="94"/>
      <c r="C312" s="94"/>
      <c r="D312" s="139" t="str">
        <f t="shared" si="12"/>
        <v/>
      </c>
      <c r="E312" s="139"/>
      <c r="F312" s="94"/>
      <c r="G312" s="94"/>
      <c r="H312" s="94"/>
      <c r="I312" s="94"/>
      <c r="J312" s="95"/>
      <c r="K312" s="49" t="str">
        <f>IFERROR(VLOOKUP(H312, Tabelle211[], 2, FALSE)," ")</f>
        <v xml:space="preserve"> </v>
      </c>
      <c r="L312" s="27" t="str">
        <f t="shared" si="13"/>
        <v/>
      </c>
      <c r="P312" s="35"/>
      <c r="Q312" s="35"/>
      <c r="R312" s="35"/>
      <c r="S312" s="35"/>
      <c r="T312" s="35"/>
      <c r="U312" s="35"/>
      <c r="V312" s="35"/>
      <c r="W312" s="35"/>
      <c r="X312" s="35"/>
      <c r="Y312" s="35"/>
      <c r="Z312" s="35"/>
      <c r="AA312" s="35"/>
      <c r="AB312" s="35"/>
    </row>
    <row r="313" spans="1:28" x14ac:dyDescent="0.2">
      <c r="A313" s="121"/>
      <c r="B313" s="94"/>
      <c r="C313" s="94"/>
      <c r="D313" s="139" t="str">
        <f t="shared" si="12"/>
        <v/>
      </c>
      <c r="E313" s="139"/>
      <c r="F313" s="94"/>
      <c r="G313" s="94"/>
      <c r="H313" s="94"/>
      <c r="I313" s="94"/>
      <c r="J313" s="95"/>
      <c r="K313" s="49" t="str">
        <f>IFERROR(VLOOKUP(H313, Tabelle211[], 2, FALSE)," ")</f>
        <v xml:space="preserve"> </v>
      </c>
      <c r="L313" s="27" t="str">
        <f t="shared" si="13"/>
        <v/>
      </c>
      <c r="P313" s="35"/>
      <c r="Q313" s="35"/>
      <c r="R313" s="35"/>
      <c r="S313" s="35"/>
      <c r="T313" s="35"/>
      <c r="U313" s="35"/>
      <c r="V313" s="35"/>
      <c r="W313" s="35"/>
      <c r="X313" s="35"/>
      <c r="Y313" s="35"/>
      <c r="Z313" s="35"/>
      <c r="AA313" s="35"/>
      <c r="AB313" s="35"/>
    </row>
    <row r="314" spans="1:28" x14ac:dyDescent="0.2">
      <c r="A314" s="121"/>
      <c r="B314" s="94"/>
      <c r="C314" s="94"/>
      <c r="D314" s="139" t="str">
        <f t="shared" si="12"/>
        <v/>
      </c>
      <c r="E314" s="139"/>
      <c r="F314" s="94"/>
      <c r="G314" s="94"/>
      <c r="H314" s="94"/>
      <c r="I314" s="94"/>
      <c r="J314" s="95"/>
      <c r="K314" s="49" t="str">
        <f>IFERROR(VLOOKUP(H314, Tabelle211[], 2, FALSE)," ")</f>
        <v xml:space="preserve"> </v>
      </c>
      <c r="L314" s="27" t="str">
        <f t="shared" si="13"/>
        <v/>
      </c>
      <c r="P314" s="38"/>
      <c r="Q314" s="38"/>
      <c r="R314" s="35"/>
      <c r="S314" s="35"/>
      <c r="T314" s="35"/>
      <c r="U314" s="35"/>
      <c r="V314" s="35"/>
      <c r="W314" s="35"/>
      <c r="X314" s="35"/>
      <c r="Y314" s="35"/>
      <c r="Z314" s="35"/>
      <c r="AA314" s="35"/>
      <c r="AB314" s="35"/>
    </row>
    <row r="315" spans="1:28" x14ac:dyDescent="0.2">
      <c r="A315" s="121"/>
      <c r="B315" s="94"/>
      <c r="C315" s="94"/>
      <c r="D315" s="139" t="str">
        <f t="shared" si="12"/>
        <v/>
      </c>
      <c r="E315" s="139"/>
      <c r="F315" s="94"/>
      <c r="G315" s="94"/>
      <c r="H315" s="94"/>
      <c r="I315" s="94"/>
      <c r="J315" s="95"/>
      <c r="K315" s="49" t="str">
        <f>IFERROR(VLOOKUP(H315, Tabelle211[], 2, FALSE)," ")</f>
        <v xml:space="preserve"> </v>
      </c>
      <c r="L315" s="27" t="str">
        <f t="shared" si="13"/>
        <v/>
      </c>
      <c r="P315" s="38"/>
      <c r="Q315" s="38"/>
      <c r="R315" s="35"/>
      <c r="S315" s="35"/>
      <c r="T315" s="35"/>
      <c r="U315" s="35"/>
      <c r="V315" s="35"/>
      <c r="W315" s="35"/>
      <c r="X315" s="35"/>
      <c r="Y315" s="35"/>
      <c r="Z315" s="35"/>
      <c r="AA315" s="35"/>
      <c r="AB315" s="35"/>
    </row>
    <row r="316" spans="1:28" x14ac:dyDescent="0.2">
      <c r="A316" s="121"/>
      <c r="B316" s="94"/>
      <c r="C316" s="94"/>
      <c r="D316" s="139" t="str">
        <f t="shared" si="12"/>
        <v/>
      </c>
      <c r="E316" s="139"/>
      <c r="F316" s="94"/>
      <c r="G316" s="94"/>
      <c r="H316" s="94"/>
      <c r="I316" s="94"/>
      <c r="J316" s="95"/>
      <c r="K316" s="49" t="str">
        <f>IFERROR(VLOOKUP(H316, Tabelle211[], 2, FALSE)," ")</f>
        <v xml:space="preserve"> </v>
      </c>
      <c r="L316" s="27" t="str">
        <f t="shared" si="13"/>
        <v/>
      </c>
      <c r="P316" s="18"/>
      <c r="Q316" s="18"/>
      <c r="R316" s="18"/>
      <c r="S316" s="18"/>
      <c r="T316" s="18"/>
      <c r="U316" s="18"/>
      <c r="V316" s="18"/>
      <c r="W316" s="18"/>
      <c r="X316" s="18"/>
      <c r="Y316" s="18"/>
      <c r="Z316" s="18"/>
      <c r="AA316" s="18"/>
      <c r="AB316" s="18"/>
    </row>
    <row r="317" spans="1:28" x14ac:dyDescent="0.2">
      <c r="A317" s="121"/>
      <c r="B317" s="94"/>
      <c r="C317" s="94"/>
      <c r="D317" s="139" t="str">
        <f t="shared" si="12"/>
        <v/>
      </c>
      <c r="E317" s="139"/>
      <c r="F317" s="94"/>
      <c r="G317" s="94"/>
      <c r="H317" s="94"/>
      <c r="I317" s="94"/>
      <c r="J317" s="95"/>
      <c r="K317" s="49" t="str">
        <f>IFERROR(VLOOKUP(H317, Tabelle211[], 2, FALSE)," ")</f>
        <v xml:space="preserve"> </v>
      </c>
      <c r="L317" s="27" t="str">
        <f t="shared" si="13"/>
        <v/>
      </c>
      <c r="P317" s="18"/>
      <c r="Q317" s="18"/>
      <c r="R317" s="18"/>
      <c r="S317" s="18"/>
      <c r="T317" s="18"/>
      <c r="U317" s="18"/>
      <c r="V317" s="18"/>
      <c r="W317" s="18"/>
      <c r="X317" s="18"/>
      <c r="Y317" s="18"/>
      <c r="Z317" s="18"/>
      <c r="AA317" s="18"/>
      <c r="AB317" s="18"/>
    </row>
    <row r="318" spans="1:28" x14ac:dyDescent="0.2">
      <c r="A318" s="121"/>
      <c r="B318" s="94"/>
      <c r="C318" s="94"/>
      <c r="D318" s="139" t="str">
        <f t="shared" si="12"/>
        <v/>
      </c>
      <c r="E318" s="139"/>
      <c r="F318" s="94"/>
      <c r="G318" s="94"/>
      <c r="H318" s="94"/>
      <c r="I318" s="94"/>
      <c r="J318" s="95"/>
      <c r="K318" s="49" t="str">
        <f>IFERROR(VLOOKUP(H318, Tabelle211[], 2, FALSE)," ")</f>
        <v xml:space="preserve"> </v>
      </c>
      <c r="L318" s="27" t="str">
        <f t="shared" si="13"/>
        <v/>
      </c>
      <c r="Q318" s="18"/>
      <c r="R318" s="18"/>
      <c r="S318" s="18"/>
      <c r="T318" s="18"/>
      <c r="U318" s="18"/>
      <c r="V318" s="18"/>
      <c r="W318" s="18"/>
      <c r="X318" s="18"/>
      <c r="Y318" s="18"/>
      <c r="Z318" s="18"/>
      <c r="AA318" s="18"/>
      <c r="AB318" s="18"/>
    </row>
    <row r="319" spans="1:28" x14ac:dyDescent="0.2">
      <c r="A319" s="121"/>
      <c r="B319" s="94"/>
      <c r="C319" s="94"/>
      <c r="D319" s="139" t="str">
        <f t="shared" si="12"/>
        <v/>
      </c>
      <c r="E319" s="139"/>
      <c r="F319" s="94"/>
      <c r="G319" s="94"/>
      <c r="H319" s="94"/>
      <c r="I319" s="94"/>
      <c r="J319" s="95"/>
      <c r="K319" s="49" t="str">
        <f>IFERROR(VLOOKUP(H319, Tabelle211[], 2, FALSE)," ")</f>
        <v xml:space="preserve"> </v>
      </c>
      <c r="L319" s="27" t="str">
        <f t="shared" si="13"/>
        <v/>
      </c>
      <c r="P319" s="18"/>
      <c r="Q319" s="18"/>
      <c r="R319" s="18"/>
      <c r="S319" s="18"/>
      <c r="T319" s="18"/>
      <c r="U319" s="18"/>
      <c r="V319" s="18"/>
      <c r="W319" s="18"/>
      <c r="X319" s="18"/>
      <c r="Y319" s="18"/>
      <c r="Z319" s="18"/>
      <c r="AA319" s="18"/>
      <c r="AB319" s="18"/>
    </row>
    <row r="320" spans="1:28" x14ac:dyDescent="0.2">
      <c r="A320" s="121"/>
      <c r="B320" s="94"/>
      <c r="C320" s="94"/>
      <c r="D320" s="139" t="str">
        <f t="shared" si="12"/>
        <v/>
      </c>
      <c r="E320" s="139"/>
      <c r="F320" s="94"/>
      <c r="G320" s="94"/>
      <c r="H320" s="94"/>
      <c r="I320" s="94"/>
      <c r="J320" s="95"/>
      <c r="K320" s="49" t="str">
        <f>IFERROR(VLOOKUP(H320, Tabelle211[], 2, FALSE)," ")</f>
        <v xml:space="preserve"> </v>
      </c>
      <c r="L320" s="27" t="str">
        <f t="shared" si="13"/>
        <v/>
      </c>
      <c r="P320" s="18"/>
      <c r="Q320" s="18"/>
      <c r="R320" s="18"/>
      <c r="S320" s="18"/>
      <c r="T320" s="18"/>
      <c r="U320" s="18"/>
      <c r="V320" s="18"/>
      <c r="W320" s="18"/>
      <c r="X320" s="18"/>
      <c r="Y320" s="18"/>
      <c r="Z320" s="18"/>
      <c r="AA320" s="18"/>
      <c r="AB320" s="18"/>
    </row>
    <row r="321" spans="1:28" x14ac:dyDescent="0.2">
      <c r="A321" s="121"/>
      <c r="B321" s="94"/>
      <c r="C321" s="94"/>
      <c r="D321" s="139" t="str">
        <f t="shared" si="12"/>
        <v/>
      </c>
      <c r="E321" s="139"/>
      <c r="F321" s="94"/>
      <c r="G321" s="94"/>
      <c r="H321" s="94"/>
      <c r="I321" s="94"/>
      <c r="J321" s="95"/>
      <c r="K321" s="49" t="str">
        <f>IFERROR(VLOOKUP(H321, Tabelle211[], 2, FALSE)," ")</f>
        <v xml:space="preserve"> </v>
      </c>
      <c r="L321" s="27" t="str">
        <f t="shared" si="13"/>
        <v/>
      </c>
      <c r="P321" s="18"/>
      <c r="Q321" s="18"/>
      <c r="R321" s="18"/>
      <c r="S321" s="18"/>
      <c r="T321" s="18"/>
      <c r="U321" s="18"/>
      <c r="V321" s="18"/>
      <c r="W321" s="18"/>
      <c r="X321" s="18"/>
      <c r="Y321" s="18"/>
      <c r="Z321" s="18"/>
      <c r="AA321" s="18"/>
      <c r="AB321" s="18"/>
    </row>
    <row r="322" spans="1:28" x14ac:dyDescent="0.2">
      <c r="A322" s="121"/>
      <c r="B322" s="94"/>
      <c r="C322" s="94"/>
      <c r="D322" s="139" t="str">
        <f t="shared" si="12"/>
        <v/>
      </c>
      <c r="E322" s="139"/>
      <c r="F322" s="94"/>
      <c r="G322" s="94"/>
      <c r="H322" s="94"/>
      <c r="I322" s="94"/>
      <c r="J322" s="95"/>
      <c r="K322" s="49" t="str">
        <f>IFERROR(VLOOKUP(H322, Tabelle211[], 2, FALSE)," ")</f>
        <v xml:space="preserve"> </v>
      </c>
      <c r="L322" s="27" t="str">
        <f t="shared" si="13"/>
        <v/>
      </c>
      <c r="P322" s="18"/>
      <c r="Q322" s="18"/>
      <c r="R322" s="18"/>
      <c r="S322" s="18"/>
      <c r="T322" s="18"/>
      <c r="U322" s="18"/>
      <c r="V322" s="18"/>
      <c r="W322" s="18"/>
      <c r="X322" s="18"/>
      <c r="Y322" s="18"/>
      <c r="Z322" s="18"/>
      <c r="AA322" s="18"/>
      <c r="AB322" s="18"/>
    </row>
    <row r="323" spans="1:28" x14ac:dyDescent="0.2">
      <c r="A323" s="121"/>
      <c r="B323" s="94"/>
      <c r="C323" s="94"/>
      <c r="D323" s="139" t="str">
        <f t="shared" si="12"/>
        <v/>
      </c>
      <c r="E323" s="139"/>
      <c r="F323" s="94"/>
      <c r="G323" s="94"/>
      <c r="H323" s="94"/>
      <c r="I323" s="94"/>
      <c r="J323" s="95"/>
      <c r="K323" s="49" t="str">
        <f>IFERROR(VLOOKUP(H323, Tabelle211[], 2, FALSE)," ")</f>
        <v xml:space="preserve"> </v>
      </c>
      <c r="L323" s="27" t="str">
        <f t="shared" si="13"/>
        <v/>
      </c>
      <c r="P323" s="18"/>
      <c r="Q323" s="18"/>
      <c r="R323" s="18"/>
      <c r="S323" s="18"/>
      <c r="T323" s="18"/>
      <c r="U323" s="18"/>
      <c r="V323" s="18"/>
      <c r="W323" s="18"/>
      <c r="X323" s="18"/>
      <c r="Y323" s="18"/>
      <c r="Z323" s="18"/>
      <c r="AA323" s="18"/>
      <c r="AB323" s="18"/>
    </row>
    <row r="324" spans="1:28" x14ac:dyDescent="0.2">
      <c r="A324" s="121"/>
      <c r="B324" s="94"/>
      <c r="C324" s="94"/>
      <c r="D324" s="139" t="str">
        <f t="shared" si="12"/>
        <v/>
      </c>
      <c r="E324" s="139"/>
      <c r="F324" s="94"/>
      <c r="G324" s="94"/>
      <c r="H324" s="94"/>
      <c r="I324" s="94"/>
      <c r="J324" s="95"/>
      <c r="K324" s="49" t="str">
        <f>IFERROR(VLOOKUP(H324, Tabelle211[], 2, FALSE)," ")</f>
        <v xml:space="preserve"> </v>
      </c>
      <c r="L324" s="27" t="str">
        <f t="shared" si="13"/>
        <v/>
      </c>
      <c r="P324" s="18"/>
      <c r="Q324" s="18"/>
      <c r="R324" s="18"/>
      <c r="S324" s="18"/>
      <c r="T324" s="18"/>
      <c r="U324" s="18"/>
      <c r="V324" s="18"/>
      <c r="W324" s="18"/>
      <c r="X324" s="18"/>
      <c r="Y324" s="18"/>
      <c r="Z324" s="18"/>
      <c r="AA324" s="18"/>
      <c r="AB324" s="18"/>
    </row>
    <row r="325" spans="1:28" x14ac:dyDescent="0.2">
      <c r="A325" s="121"/>
      <c r="B325" s="94"/>
      <c r="C325" s="94"/>
      <c r="D325" s="139" t="str">
        <f t="shared" si="12"/>
        <v/>
      </c>
      <c r="E325" s="139"/>
      <c r="F325" s="94"/>
      <c r="G325" s="94"/>
      <c r="H325" s="94"/>
      <c r="I325" s="94"/>
      <c r="J325" s="95"/>
      <c r="K325" s="49" t="str">
        <f>IFERROR(VLOOKUP(H325, Tabelle211[], 2, FALSE)," ")</f>
        <v xml:space="preserve"> </v>
      </c>
      <c r="L325" s="27" t="str">
        <f t="shared" si="13"/>
        <v/>
      </c>
      <c r="P325" s="18"/>
      <c r="Q325" s="18"/>
      <c r="R325" s="18"/>
      <c r="S325" s="18"/>
      <c r="T325" s="18"/>
      <c r="U325" s="18"/>
      <c r="V325" s="18"/>
      <c r="W325" s="18"/>
      <c r="X325" s="18"/>
      <c r="Y325" s="18"/>
      <c r="Z325" s="18"/>
      <c r="AA325" s="18"/>
      <c r="AB325" s="18"/>
    </row>
    <row r="326" spans="1:28" x14ac:dyDescent="0.2">
      <c r="A326" s="121"/>
      <c r="B326" s="94"/>
      <c r="C326" s="94"/>
      <c r="D326" s="139" t="str">
        <f t="shared" si="12"/>
        <v/>
      </c>
      <c r="E326" s="139"/>
      <c r="F326" s="94"/>
      <c r="G326" s="94"/>
      <c r="H326" s="94"/>
      <c r="I326" s="94"/>
      <c r="J326" s="95"/>
      <c r="K326" s="49" t="str">
        <f>IFERROR(VLOOKUP(H326, Tabelle211[], 2, FALSE)," ")</f>
        <v xml:space="preserve"> </v>
      </c>
      <c r="L326" s="27" t="str">
        <f t="shared" si="13"/>
        <v/>
      </c>
      <c r="P326" s="18"/>
      <c r="Q326" s="18"/>
      <c r="R326" s="18"/>
      <c r="S326" s="18"/>
      <c r="T326" s="18"/>
      <c r="U326" s="18"/>
      <c r="V326" s="18"/>
      <c r="W326" s="18"/>
      <c r="X326" s="18"/>
      <c r="Y326" s="18"/>
      <c r="Z326" s="18"/>
      <c r="AA326" s="18"/>
      <c r="AB326" s="18"/>
    </row>
    <row r="327" spans="1:28" x14ac:dyDescent="0.2">
      <c r="A327" s="121"/>
      <c r="B327" s="94"/>
      <c r="C327" s="94"/>
      <c r="D327" s="139" t="str">
        <f t="shared" si="12"/>
        <v/>
      </c>
      <c r="E327" s="139"/>
      <c r="F327" s="94"/>
      <c r="G327" s="94"/>
      <c r="H327" s="94"/>
      <c r="I327" s="94"/>
      <c r="J327" s="95"/>
      <c r="K327" s="49" t="str">
        <f>IFERROR(VLOOKUP(H327, Tabelle211[], 2, FALSE)," ")</f>
        <v xml:space="preserve"> </v>
      </c>
      <c r="L327" s="27" t="str">
        <f t="shared" si="13"/>
        <v/>
      </c>
      <c r="P327" s="18"/>
      <c r="Q327" s="18"/>
      <c r="R327" s="18"/>
      <c r="S327" s="18"/>
      <c r="T327" s="18"/>
      <c r="U327" s="18"/>
      <c r="V327" s="18"/>
      <c r="W327" s="18"/>
      <c r="X327" s="18"/>
      <c r="Y327" s="18"/>
      <c r="Z327" s="18"/>
      <c r="AA327" s="18"/>
      <c r="AB327" s="18"/>
    </row>
    <row r="328" spans="1:28" x14ac:dyDescent="0.2">
      <c r="A328" s="121"/>
      <c r="B328" s="94"/>
      <c r="C328" s="94"/>
      <c r="D328" s="139" t="str">
        <f t="shared" si="12"/>
        <v/>
      </c>
      <c r="E328" s="139"/>
      <c r="F328" s="94"/>
      <c r="G328" s="94"/>
      <c r="H328" s="94"/>
      <c r="I328" s="94"/>
      <c r="J328" s="95"/>
      <c r="K328" s="49" t="str">
        <f>IFERROR(VLOOKUP(H328, Tabelle211[], 2, FALSE)," ")</f>
        <v xml:space="preserve"> </v>
      </c>
      <c r="L328" s="27" t="str">
        <f t="shared" si="13"/>
        <v/>
      </c>
      <c r="P328" s="18"/>
      <c r="Q328" s="18"/>
      <c r="R328" s="18"/>
      <c r="S328" s="18"/>
      <c r="T328" s="18"/>
      <c r="U328" s="18"/>
      <c r="V328" s="18"/>
      <c r="W328" s="18"/>
      <c r="X328" s="18"/>
      <c r="Y328" s="18"/>
      <c r="Z328" s="18"/>
      <c r="AA328" s="18"/>
      <c r="AB328" s="18"/>
    </row>
    <row r="329" spans="1:28" x14ac:dyDescent="0.2">
      <c r="A329" s="121"/>
      <c r="B329" s="94"/>
      <c r="C329" s="94"/>
      <c r="D329" s="139" t="str">
        <f t="shared" si="12"/>
        <v/>
      </c>
      <c r="E329" s="139"/>
      <c r="F329" s="94"/>
      <c r="G329" s="94"/>
      <c r="H329" s="94"/>
      <c r="I329" s="94"/>
      <c r="J329" s="95"/>
      <c r="K329" s="49" t="str">
        <f>IFERROR(VLOOKUP(H329, Tabelle211[], 2, FALSE)," ")</f>
        <v xml:space="preserve"> </v>
      </c>
      <c r="L329" s="27" t="str">
        <f t="shared" si="13"/>
        <v/>
      </c>
      <c r="P329" s="18"/>
      <c r="Q329" s="18"/>
      <c r="R329" s="18"/>
      <c r="S329" s="18"/>
      <c r="T329" s="18"/>
      <c r="U329" s="18"/>
      <c r="V329" s="18"/>
      <c r="W329" s="18"/>
      <c r="X329" s="18"/>
      <c r="Y329" s="18"/>
      <c r="Z329" s="18"/>
      <c r="AA329" s="18"/>
      <c r="AB329" s="18"/>
    </row>
    <row r="330" spans="1:28" x14ac:dyDescent="0.2">
      <c r="A330" s="121"/>
      <c r="B330" s="94"/>
      <c r="C330" s="94"/>
      <c r="D330" s="139" t="str">
        <f t="shared" si="12"/>
        <v/>
      </c>
      <c r="E330" s="139"/>
      <c r="F330" s="94"/>
      <c r="G330" s="94"/>
      <c r="H330" s="94"/>
      <c r="I330" s="94"/>
      <c r="J330" s="95"/>
      <c r="K330" s="49" t="str">
        <f>IFERROR(VLOOKUP(H330, Tabelle211[], 2, FALSE)," ")</f>
        <v xml:space="preserve"> </v>
      </c>
      <c r="L330" s="27" t="str">
        <f t="shared" si="13"/>
        <v/>
      </c>
      <c r="P330" s="18"/>
      <c r="Q330" s="18"/>
      <c r="R330" s="18"/>
      <c r="S330" s="18"/>
      <c r="T330" s="18"/>
      <c r="U330" s="18"/>
      <c r="V330" s="18"/>
      <c r="W330" s="18"/>
      <c r="X330" s="18"/>
      <c r="Y330" s="18"/>
      <c r="Z330" s="18"/>
      <c r="AA330" s="18"/>
      <c r="AB330" s="18"/>
    </row>
    <row r="331" spans="1:28" x14ac:dyDescent="0.2">
      <c r="A331" s="121"/>
      <c r="B331" s="94"/>
      <c r="C331" s="94"/>
      <c r="D331" s="139" t="str">
        <f t="shared" si="12"/>
        <v/>
      </c>
      <c r="E331" s="139"/>
      <c r="F331" s="94"/>
      <c r="G331" s="94"/>
      <c r="H331" s="94"/>
      <c r="I331" s="94"/>
      <c r="J331" s="95"/>
      <c r="K331" s="49" t="str">
        <f>IFERROR(VLOOKUP(H331, Tabelle211[], 2, FALSE)," ")</f>
        <v xml:space="preserve"> </v>
      </c>
      <c r="L331" s="27" t="str">
        <f t="shared" si="13"/>
        <v/>
      </c>
      <c r="P331" s="18"/>
      <c r="Q331" s="18"/>
      <c r="R331" s="18"/>
      <c r="S331" s="18"/>
      <c r="T331" s="18"/>
      <c r="U331" s="18"/>
      <c r="V331" s="18"/>
      <c r="W331" s="18"/>
      <c r="X331" s="18"/>
      <c r="Y331" s="18"/>
      <c r="Z331" s="18"/>
      <c r="AA331" s="18"/>
      <c r="AB331" s="18"/>
    </row>
    <row r="332" spans="1:28" x14ac:dyDescent="0.2">
      <c r="A332" s="121"/>
      <c r="B332" s="94"/>
      <c r="C332" s="94"/>
      <c r="D332" s="139" t="str">
        <f t="shared" si="12"/>
        <v/>
      </c>
      <c r="E332" s="139"/>
      <c r="F332" s="94"/>
      <c r="G332" s="94"/>
      <c r="H332" s="94"/>
      <c r="I332" s="94"/>
      <c r="J332" s="95"/>
      <c r="K332" s="49" t="str">
        <f>IFERROR(VLOOKUP(H332, Tabelle211[], 2, FALSE)," ")</f>
        <v xml:space="preserve"> </v>
      </c>
      <c r="L332" s="27" t="str">
        <f t="shared" si="13"/>
        <v/>
      </c>
      <c r="P332" s="18"/>
      <c r="Q332" s="18"/>
      <c r="R332" s="18"/>
      <c r="S332" s="18"/>
      <c r="T332" s="18"/>
      <c r="U332" s="18"/>
      <c r="V332" s="18"/>
      <c r="W332" s="18"/>
      <c r="X332" s="18"/>
      <c r="Y332" s="18"/>
      <c r="Z332" s="18"/>
      <c r="AA332" s="18"/>
      <c r="AB332" s="18"/>
    </row>
    <row r="333" spans="1:28" x14ac:dyDescent="0.2">
      <c r="A333" s="121"/>
      <c r="B333" s="94"/>
      <c r="C333" s="94"/>
      <c r="D333" s="139" t="str">
        <f t="shared" si="12"/>
        <v/>
      </c>
      <c r="E333" s="139"/>
      <c r="F333" s="94"/>
      <c r="G333" s="94"/>
      <c r="H333" s="94"/>
      <c r="I333" s="94"/>
      <c r="J333" s="95"/>
      <c r="K333" s="49" t="str">
        <f>IFERROR(VLOOKUP(H333, Tabelle211[], 2, FALSE)," ")</f>
        <v xml:space="preserve"> </v>
      </c>
      <c r="L333" s="27" t="str">
        <f t="shared" si="13"/>
        <v/>
      </c>
    </row>
    <row r="334" spans="1:28" x14ac:dyDescent="0.2">
      <c r="A334" s="121"/>
      <c r="B334" s="94"/>
      <c r="C334" s="94"/>
      <c r="D334" s="139" t="str">
        <f t="shared" si="12"/>
        <v/>
      </c>
      <c r="E334" s="139"/>
      <c r="F334" s="94"/>
      <c r="G334" s="94"/>
      <c r="H334" s="94"/>
      <c r="I334" s="94"/>
      <c r="J334" s="95"/>
      <c r="K334" s="49" t="str">
        <f>IFERROR(VLOOKUP(H334, Tabelle211[], 2, FALSE)," ")</f>
        <v xml:space="preserve"> </v>
      </c>
      <c r="L334" s="27" t="str">
        <f t="shared" si="13"/>
        <v/>
      </c>
    </row>
    <row r="335" spans="1:28" x14ac:dyDescent="0.2">
      <c r="A335" s="121"/>
      <c r="B335" s="94"/>
      <c r="C335" s="94"/>
      <c r="D335" s="139" t="str">
        <f t="shared" si="12"/>
        <v/>
      </c>
      <c r="E335" s="139"/>
      <c r="F335" s="94"/>
      <c r="G335" s="94"/>
      <c r="H335" s="94"/>
      <c r="I335" s="94"/>
      <c r="J335" s="95"/>
      <c r="K335" s="49" t="str">
        <f>IFERROR(VLOOKUP(H335, Tabelle211[], 2, FALSE)," ")</f>
        <v xml:space="preserve"> </v>
      </c>
      <c r="L335" s="27" t="str">
        <f t="shared" si="13"/>
        <v/>
      </c>
    </row>
    <row r="336" spans="1:28" x14ac:dyDescent="0.2">
      <c r="A336" s="121"/>
      <c r="B336" s="94"/>
      <c r="C336" s="94"/>
      <c r="D336" s="139" t="str">
        <f t="shared" si="12"/>
        <v/>
      </c>
      <c r="E336" s="139"/>
      <c r="F336" s="94"/>
      <c r="G336" s="94"/>
      <c r="H336" s="94"/>
      <c r="I336" s="94"/>
      <c r="J336" s="95"/>
      <c r="K336" s="49" t="str">
        <f>IFERROR(VLOOKUP(H336, Tabelle211[], 2, FALSE)," ")</f>
        <v xml:space="preserve"> </v>
      </c>
      <c r="L336" s="27" t="str">
        <f t="shared" si="13"/>
        <v/>
      </c>
    </row>
    <row r="337" spans="1:12" x14ac:dyDescent="0.2">
      <c r="A337" s="121"/>
      <c r="B337" s="94"/>
      <c r="C337" s="94"/>
      <c r="D337" s="139" t="str">
        <f t="shared" si="12"/>
        <v/>
      </c>
      <c r="E337" s="139"/>
      <c r="F337" s="94"/>
      <c r="G337" s="94"/>
      <c r="H337" s="94"/>
      <c r="I337" s="94"/>
      <c r="J337" s="95"/>
      <c r="K337" s="49" t="str">
        <f>IFERROR(VLOOKUP(H337, Tabelle211[], 2, FALSE)," ")</f>
        <v xml:space="preserve"> </v>
      </c>
      <c r="L337" s="27" t="str">
        <f t="shared" ref="L337:L368" si="14">IFERROR(D337*A337*K337,"")</f>
        <v/>
      </c>
    </row>
    <row r="338" spans="1:12" x14ac:dyDescent="0.2">
      <c r="A338" s="121"/>
      <c r="B338" s="94"/>
      <c r="C338" s="94"/>
      <c r="D338" s="139" t="str">
        <f t="shared" si="12"/>
        <v/>
      </c>
      <c r="E338" s="139"/>
      <c r="F338" s="94"/>
      <c r="G338" s="94"/>
      <c r="H338" s="94"/>
      <c r="I338" s="94"/>
      <c r="J338" s="95"/>
      <c r="K338" s="49" t="str">
        <f>IFERROR(VLOOKUP(H338, Tabelle211[], 2, FALSE)," ")</f>
        <v xml:space="preserve"> </v>
      </c>
      <c r="L338" s="27" t="str">
        <f t="shared" si="14"/>
        <v/>
      </c>
    </row>
    <row r="339" spans="1:12" x14ac:dyDescent="0.2">
      <c r="A339" s="121"/>
      <c r="B339" s="94"/>
      <c r="C339" s="94"/>
      <c r="D339" s="139" t="str">
        <f t="shared" si="12"/>
        <v/>
      </c>
      <c r="E339" s="139"/>
      <c r="F339" s="94"/>
      <c r="G339" s="94"/>
      <c r="H339" s="94"/>
      <c r="I339" s="94"/>
      <c r="J339" s="95"/>
      <c r="K339" s="49" t="str">
        <f>IFERROR(VLOOKUP(H339, Tabelle211[], 2, FALSE)," ")</f>
        <v xml:space="preserve"> </v>
      </c>
      <c r="L339" s="27" t="str">
        <f t="shared" si="14"/>
        <v/>
      </c>
    </row>
    <row r="340" spans="1:12" x14ac:dyDescent="0.2">
      <c r="A340" s="121"/>
      <c r="B340" s="94"/>
      <c r="C340" s="94"/>
      <c r="D340" s="139" t="str">
        <f t="shared" si="12"/>
        <v/>
      </c>
      <c r="E340" s="139"/>
      <c r="F340" s="94"/>
      <c r="G340" s="94"/>
      <c r="H340" s="94"/>
      <c r="I340" s="94"/>
      <c r="J340" s="95"/>
      <c r="K340" s="49" t="str">
        <f>IFERROR(VLOOKUP(H340, Tabelle211[], 2, FALSE)," ")</f>
        <v xml:space="preserve"> </v>
      </c>
      <c r="L340" s="27" t="str">
        <f t="shared" si="14"/>
        <v/>
      </c>
    </row>
    <row r="341" spans="1:12" x14ac:dyDescent="0.2">
      <c r="A341" s="121"/>
      <c r="B341" s="94"/>
      <c r="C341" s="94"/>
      <c r="D341" s="139" t="str">
        <f t="shared" si="12"/>
        <v/>
      </c>
      <c r="E341" s="139"/>
      <c r="F341" s="94"/>
      <c r="G341" s="94"/>
      <c r="H341" s="94"/>
      <c r="I341" s="94"/>
      <c r="J341" s="95"/>
      <c r="K341" s="49" t="str">
        <f>IFERROR(VLOOKUP(H341, Tabelle211[], 2, FALSE)," ")</f>
        <v xml:space="preserve"> </v>
      </c>
      <c r="L341" s="27" t="str">
        <f t="shared" si="14"/>
        <v/>
      </c>
    </row>
    <row r="342" spans="1:12" x14ac:dyDescent="0.2">
      <c r="A342" s="121"/>
      <c r="B342" s="94"/>
      <c r="C342" s="94"/>
      <c r="D342" s="139" t="str">
        <f t="shared" si="12"/>
        <v/>
      </c>
      <c r="E342" s="139"/>
      <c r="F342" s="94"/>
      <c r="G342" s="94"/>
      <c r="H342" s="94"/>
      <c r="I342" s="94"/>
      <c r="J342" s="95"/>
      <c r="K342" s="49" t="str">
        <f>IFERROR(VLOOKUP(H342, Tabelle211[], 2, FALSE)," ")</f>
        <v xml:space="preserve"> </v>
      </c>
      <c r="L342" s="27" t="str">
        <f t="shared" si="14"/>
        <v/>
      </c>
    </row>
    <row r="343" spans="1:12" x14ac:dyDescent="0.2">
      <c r="A343" s="121"/>
      <c r="B343" s="94"/>
      <c r="C343" s="94"/>
      <c r="D343" s="139" t="str">
        <f t="shared" si="12"/>
        <v/>
      </c>
      <c r="E343" s="139"/>
      <c r="F343" s="94"/>
      <c r="G343" s="94"/>
      <c r="H343" s="94"/>
      <c r="I343" s="94"/>
      <c r="J343" s="95"/>
      <c r="K343" s="49" t="str">
        <f>IFERROR(VLOOKUP(H343, Tabelle211[], 2, FALSE)," ")</f>
        <v xml:space="preserve"> </v>
      </c>
      <c r="L343" s="27" t="str">
        <f t="shared" si="14"/>
        <v/>
      </c>
    </row>
    <row r="344" spans="1:12" x14ac:dyDescent="0.2">
      <c r="A344" s="121"/>
      <c r="B344" s="94"/>
      <c r="C344" s="94"/>
      <c r="D344" s="139" t="str">
        <f t="shared" si="12"/>
        <v/>
      </c>
      <c r="E344" s="139"/>
      <c r="F344" s="94"/>
      <c r="G344" s="94"/>
      <c r="H344" s="94"/>
      <c r="I344" s="94"/>
      <c r="J344" s="95"/>
      <c r="K344" s="49" t="str">
        <f>IFERROR(VLOOKUP(H344, Tabelle211[], 2, FALSE)," ")</f>
        <v xml:space="preserve"> </v>
      </c>
      <c r="L344" s="27" t="str">
        <f t="shared" si="14"/>
        <v/>
      </c>
    </row>
    <row r="345" spans="1:12" x14ac:dyDescent="0.2">
      <c r="A345" s="121"/>
      <c r="B345" s="94"/>
      <c r="C345" s="94"/>
      <c r="D345" s="139" t="str">
        <f t="shared" si="12"/>
        <v/>
      </c>
      <c r="E345" s="139"/>
      <c r="F345" s="94"/>
      <c r="G345" s="94"/>
      <c r="H345" s="94"/>
      <c r="I345" s="94"/>
      <c r="J345" s="95"/>
      <c r="K345" s="49" t="str">
        <f>IFERROR(VLOOKUP(H345, Tabelle211[], 2, FALSE)," ")</f>
        <v xml:space="preserve"> </v>
      </c>
      <c r="L345" s="27" t="str">
        <f t="shared" si="14"/>
        <v/>
      </c>
    </row>
    <row r="346" spans="1:12" x14ac:dyDescent="0.2">
      <c r="A346" s="121"/>
      <c r="B346" s="94"/>
      <c r="C346" s="94"/>
      <c r="D346" s="139" t="str">
        <f t="shared" si="12"/>
        <v/>
      </c>
      <c r="E346" s="139"/>
      <c r="F346" s="94"/>
      <c r="G346" s="94"/>
      <c r="H346" s="94"/>
      <c r="I346" s="94"/>
      <c r="J346" s="95"/>
      <c r="K346" s="49" t="str">
        <f>IFERROR(VLOOKUP(H346, Tabelle211[], 2, FALSE)," ")</f>
        <v xml:space="preserve"> </v>
      </c>
      <c r="L346" s="27" t="str">
        <f t="shared" si="14"/>
        <v/>
      </c>
    </row>
    <row r="347" spans="1:12" x14ac:dyDescent="0.2">
      <c r="A347" s="121"/>
      <c r="B347" s="94"/>
      <c r="C347" s="94"/>
      <c r="D347" s="139" t="str">
        <f t="shared" si="12"/>
        <v/>
      </c>
      <c r="E347" s="139"/>
      <c r="F347" s="94"/>
      <c r="G347" s="94"/>
      <c r="H347" s="94"/>
      <c r="I347" s="94"/>
      <c r="J347" s="95"/>
      <c r="K347" s="49" t="str">
        <f>IFERROR(VLOOKUP(H347, Tabelle211[], 2, FALSE)," ")</f>
        <v xml:space="preserve"> </v>
      </c>
      <c r="L347" s="27" t="str">
        <f t="shared" si="14"/>
        <v/>
      </c>
    </row>
    <row r="348" spans="1:12" x14ac:dyDescent="0.2">
      <c r="A348" s="121"/>
      <c r="B348" s="94"/>
      <c r="C348" s="94"/>
      <c r="D348" s="139" t="str">
        <f t="shared" si="12"/>
        <v/>
      </c>
      <c r="E348" s="139"/>
      <c r="F348" s="94"/>
      <c r="G348" s="94"/>
      <c r="H348" s="94"/>
      <c r="I348" s="94"/>
      <c r="J348" s="95"/>
      <c r="K348" s="49" t="str">
        <f>IFERROR(VLOOKUP(H348, Tabelle211[], 2, FALSE)," ")</f>
        <v xml:space="preserve"> </v>
      </c>
      <c r="L348" s="27" t="str">
        <f t="shared" si="14"/>
        <v/>
      </c>
    </row>
    <row r="349" spans="1:12" x14ac:dyDescent="0.2">
      <c r="A349" s="121"/>
      <c r="B349" s="94"/>
      <c r="C349" s="94"/>
      <c r="D349" s="139" t="str">
        <f t="shared" si="12"/>
        <v/>
      </c>
      <c r="E349" s="139"/>
      <c r="F349" s="94"/>
      <c r="G349" s="94"/>
      <c r="H349" s="94"/>
      <c r="I349" s="94"/>
      <c r="J349" s="95"/>
      <c r="K349" s="49" t="str">
        <f>IFERROR(VLOOKUP(H349, Tabelle211[], 2, FALSE)," ")</f>
        <v xml:space="preserve"> </v>
      </c>
      <c r="L349" s="27" t="str">
        <f t="shared" si="14"/>
        <v/>
      </c>
    </row>
    <row r="350" spans="1:12" x14ac:dyDescent="0.2">
      <c r="A350" s="121"/>
      <c r="B350" s="94"/>
      <c r="C350" s="94"/>
      <c r="D350" s="139" t="str">
        <f t="shared" si="12"/>
        <v/>
      </c>
      <c r="E350" s="139"/>
      <c r="F350" s="94"/>
      <c r="G350" s="94"/>
      <c r="H350" s="94"/>
      <c r="I350" s="94"/>
      <c r="J350" s="95"/>
      <c r="K350" s="49" t="str">
        <f>IFERROR(VLOOKUP(H350, Tabelle211[], 2, FALSE)," ")</f>
        <v xml:space="preserve"> </v>
      </c>
      <c r="L350" s="27" t="str">
        <f t="shared" si="14"/>
        <v/>
      </c>
    </row>
    <row r="351" spans="1:12" x14ac:dyDescent="0.2">
      <c r="A351" s="121"/>
      <c r="B351" s="94"/>
      <c r="C351" s="94"/>
      <c r="D351" s="139" t="str">
        <f t="shared" si="12"/>
        <v/>
      </c>
      <c r="E351" s="139"/>
      <c r="F351" s="94"/>
      <c r="G351" s="94"/>
      <c r="H351" s="94"/>
      <c r="I351" s="94"/>
      <c r="J351" s="95"/>
      <c r="K351" s="49" t="str">
        <f>IFERROR(VLOOKUP(H351, Tabelle211[], 2, FALSE)," ")</f>
        <v xml:space="preserve"> </v>
      </c>
      <c r="L351" s="27" t="str">
        <f t="shared" si="14"/>
        <v/>
      </c>
    </row>
    <row r="352" spans="1:12" x14ac:dyDescent="0.2">
      <c r="A352" s="121"/>
      <c r="B352" s="94"/>
      <c r="C352" s="94"/>
      <c r="D352" s="139" t="str">
        <f t="shared" si="12"/>
        <v/>
      </c>
      <c r="E352" s="139"/>
      <c r="F352" s="94"/>
      <c r="G352" s="94"/>
      <c r="H352" s="94"/>
      <c r="I352" s="94"/>
      <c r="J352" s="95"/>
      <c r="K352" s="49" t="str">
        <f>IFERROR(VLOOKUP(H352, Tabelle211[], 2, FALSE)," ")</f>
        <v xml:space="preserve"> </v>
      </c>
      <c r="L352" s="27" t="str">
        <f t="shared" si="14"/>
        <v/>
      </c>
    </row>
    <row r="353" spans="1:12" x14ac:dyDescent="0.2">
      <c r="A353" s="121"/>
      <c r="B353" s="94"/>
      <c r="C353" s="94"/>
      <c r="D353" s="139" t="str">
        <f t="shared" si="12"/>
        <v/>
      </c>
      <c r="E353" s="139"/>
      <c r="F353" s="94"/>
      <c r="G353" s="94"/>
      <c r="H353" s="94"/>
      <c r="I353" s="94"/>
      <c r="J353" s="95"/>
      <c r="K353" s="49" t="str">
        <f>IFERROR(VLOOKUP(H353, Tabelle211[], 2, FALSE)," ")</f>
        <v xml:space="preserve"> </v>
      </c>
      <c r="L353" s="27" t="str">
        <f t="shared" si="14"/>
        <v/>
      </c>
    </row>
    <row r="354" spans="1:12" x14ac:dyDescent="0.2">
      <c r="A354" s="121"/>
      <c r="B354" s="94"/>
      <c r="C354" s="94"/>
      <c r="D354" s="139" t="str">
        <f t="shared" si="12"/>
        <v/>
      </c>
      <c r="E354" s="139"/>
      <c r="F354" s="94"/>
      <c r="G354" s="94"/>
      <c r="H354" s="94"/>
      <c r="I354" s="94"/>
      <c r="J354" s="95"/>
      <c r="K354" s="49" t="str">
        <f>IFERROR(VLOOKUP(H354, Tabelle211[], 2, FALSE)," ")</f>
        <v xml:space="preserve"> </v>
      </c>
      <c r="L354" s="27" t="str">
        <f t="shared" si="14"/>
        <v/>
      </c>
    </row>
    <row r="355" spans="1:12" x14ac:dyDescent="0.2">
      <c r="A355" s="121"/>
      <c r="B355" s="94"/>
      <c r="C355" s="94"/>
      <c r="D355" s="139" t="str">
        <f t="shared" si="12"/>
        <v/>
      </c>
      <c r="E355" s="139"/>
      <c r="F355" s="94"/>
      <c r="G355" s="94"/>
      <c r="H355" s="94"/>
      <c r="I355" s="94"/>
      <c r="J355" s="95"/>
      <c r="K355" s="49" t="str">
        <f>IFERROR(VLOOKUP(H355, Tabelle211[], 2, FALSE)," ")</f>
        <v xml:space="preserve"> </v>
      </c>
      <c r="L355" s="27" t="str">
        <f t="shared" si="14"/>
        <v/>
      </c>
    </row>
    <row r="356" spans="1:12" x14ac:dyDescent="0.2">
      <c r="A356" s="121"/>
      <c r="B356" s="94"/>
      <c r="C356" s="94"/>
      <c r="D356" s="139" t="str">
        <f t="shared" si="12"/>
        <v/>
      </c>
      <c r="E356" s="139"/>
      <c r="F356" s="94"/>
      <c r="G356" s="94"/>
      <c r="H356" s="94"/>
      <c r="I356" s="94"/>
      <c r="J356" s="95"/>
      <c r="K356" s="49" t="str">
        <f>IFERROR(VLOOKUP(H356, Tabelle211[], 2, FALSE)," ")</f>
        <v xml:space="preserve"> </v>
      </c>
      <c r="L356" s="27" t="str">
        <f t="shared" si="14"/>
        <v/>
      </c>
    </row>
    <row r="357" spans="1:12" x14ac:dyDescent="0.2">
      <c r="A357" s="121"/>
      <c r="B357" s="94"/>
      <c r="C357" s="94"/>
      <c r="D357" s="139" t="str">
        <f t="shared" si="12"/>
        <v/>
      </c>
      <c r="E357" s="139"/>
      <c r="F357" s="94"/>
      <c r="G357" s="94"/>
      <c r="H357" s="94"/>
      <c r="I357" s="94"/>
      <c r="J357" s="95"/>
      <c r="K357" s="49" t="str">
        <f>IFERROR(VLOOKUP(H357, Tabelle211[], 2, FALSE)," ")</f>
        <v xml:space="preserve"> </v>
      </c>
      <c r="L357" s="27" t="str">
        <f t="shared" si="14"/>
        <v/>
      </c>
    </row>
    <row r="358" spans="1:12" x14ac:dyDescent="0.2">
      <c r="A358" s="121"/>
      <c r="B358" s="94"/>
      <c r="C358" s="94"/>
      <c r="D358" s="139" t="str">
        <f t="shared" si="12"/>
        <v/>
      </c>
      <c r="E358" s="139"/>
      <c r="F358" s="94"/>
      <c r="G358" s="94"/>
      <c r="H358" s="94"/>
      <c r="I358" s="94"/>
      <c r="J358" s="95"/>
      <c r="K358" s="49" t="str">
        <f>IFERROR(VLOOKUP(H358, Tabelle211[], 2, FALSE)," ")</f>
        <v xml:space="preserve"> </v>
      </c>
      <c r="L358" s="27" t="str">
        <f t="shared" si="14"/>
        <v/>
      </c>
    </row>
    <row r="359" spans="1:12" x14ac:dyDescent="0.2">
      <c r="A359" s="121"/>
      <c r="B359" s="94"/>
      <c r="C359" s="94"/>
      <c r="D359" s="139" t="str">
        <f t="shared" si="12"/>
        <v/>
      </c>
      <c r="E359" s="139"/>
      <c r="F359" s="94"/>
      <c r="G359" s="94"/>
      <c r="H359" s="94"/>
      <c r="I359" s="94"/>
      <c r="J359" s="95"/>
      <c r="K359" s="49" t="str">
        <f>IFERROR(VLOOKUP(H359, Tabelle211[], 2, FALSE)," ")</f>
        <v xml:space="preserve"> </v>
      </c>
      <c r="L359" s="27" t="str">
        <f t="shared" si="14"/>
        <v/>
      </c>
    </row>
    <row r="360" spans="1:12" x14ac:dyDescent="0.2">
      <c r="A360" s="121"/>
      <c r="B360" s="94"/>
      <c r="C360" s="94"/>
      <c r="D360" s="139" t="str">
        <f t="shared" si="12"/>
        <v/>
      </c>
      <c r="E360" s="139"/>
      <c r="F360" s="94"/>
      <c r="G360" s="94"/>
      <c r="H360" s="94"/>
      <c r="I360" s="94"/>
      <c r="J360" s="95"/>
      <c r="K360" s="49" t="str">
        <f>IFERROR(VLOOKUP(H360, Tabelle211[], 2, FALSE)," ")</f>
        <v xml:space="preserve"> </v>
      </c>
      <c r="L360" s="27" t="str">
        <f t="shared" si="14"/>
        <v/>
      </c>
    </row>
    <row r="361" spans="1:12" x14ac:dyDescent="0.2">
      <c r="A361" s="121"/>
      <c r="B361" s="94"/>
      <c r="C361" s="94"/>
      <c r="D361" s="139" t="str">
        <f t="shared" si="12"/>
        <v/>
      </c>
      <c r="E361" s="139"/>
      <c r="F361" s="94"/>
      <c r="G361" s="94"/>
      <c r="H361" s="94"/>
      <c r="I361" s="94"/>
      <c r="J361" s="95"/>
      <c r="K361" s="49" t="str">
        <f>IFERROR(VLOOKUP(H361, Tabelle211[], 2, FALSE)," ")</f>
        <v xml:space="preserve"> </v>
      </c>
      <c r="L361" s="27" t="str">
        <f t="shared" si="14"/>
        <v/>
      </c>
    </row>
    <row r="362" spans="1:12" x14ac:dyDescent="0.2">
      <c r="A362" s="121"/>
      <c r="B362" s="94"/>
      <c r="C362" s="94"/>
      <c r="D362" s="139" t="str">
        <f t="shared" si="12"/>
        <v/>
      </c>
      <c r="E362" s="139"/>
      <c r="F362" s="94"/>
      <c r="G362" s="94"/>
      <c r="H362" s="94"/>
      <c r="I362" s="94"/>
      <c r="J362" s="95"/>
      <c r="K362" s="49" t="str">
        <f>IFERROR(VLOOKUP(H362, Tabelle211[], 2, FALSE)," ")</f>
        <v xml:space="preserve"> </v>
      </c>
      <c r="L362" s="27" t="str">
        <f t="shared" si="14"/>
        <v/>
      </c>
    </row>
    <row r="363" spans="1:12" x14ac:dyDescent="0.2">
      <c r="A363" s="121"/>
      <c r="B363" s="94"/>
      <c r="C363" s="94"/>
      <c r="D363" s="139" t="str">
        <f t="shared" si="12"/>
        <v/>
      </c>
      <c r="E363" s="139"/>
      <c r="F363" s="94"/>
      <c r="G363" s="94"/>
      <c r="H363" s="94"/>
      <c r="I363" s="94"/>
      <c r="J363" s="95"/>
      <c r="K363" s="49" t="str">
        <f>IFERROR(VLOOKUP(H363, Tabelle211[], 2, FALSE)," ")</f>
        <v xml:space="preserve"> </v>
      </c>
      <c r="L363" s="27" t="str">
        <f t="shared" si="14"/>
        <v/>
      </c>
    </row>
    <row r="364" spans="1:12" x14ac:dyDescent="0.2">
      <c r="A364" s="121"/>
      <c r="B364" s="94"/>
      <c r="C364" s="94"/>
      <c r="D364" s="139" t="str">
        <f t="shared" si="12"/>
        <v/>
      </c>
      <c r="E364" s="139"/>
      <c r="F364" s="94"/>
      <c r="G364" s="94"/>
      <c r="H364" s="94"/>
      <c r="I364" s="94"/>
      <c r="J364" s="95"/>
      <c r="K364" s="49" t="str">
        <f>IFERROR(VLOOKUP(H364, Tabelle211[], 2, FALSE)," ")</f>
        <v xml:space="preserve"> </v>
      </c>
      <c r="L364" s="27" t="str">
        <f t="shared" si="14"/>
        <v/>
      </c>
    </row>
    <row r="365" spans="1:12" x14ac:dyDescent="0.2">
      <c r="A365" s="121"/>
      <c r="B365" s="94"/>
      <c r="C365" s="94"/>
      <c r="D365" s="139" t="str">
        <f t="shared" si="12"/>
        <v/>
      </c>
      <c r="E365" s="139"/>
      <c r="F365" s="94"/>
      <c r="G365" s="94"/>
      <c r="H365" s="94"/>
      <c r="I365" s="94"/>
      <c r="J365" s="95"/>
      <c r="K365" s="49" t="str">
        <f>IFERROR(VLOOKUP(H365, Tabelle211[], 2, FALSE)," ")</f>
        <v xml:space="preserve"> </v>
      </c>
      <c r="L365" s="27" t="str">
        <f t="shared" si="14"/>
        <v/>
      </c>
    </row>
    <row r="366" spans="1:12" x14ac:dyDescent="0.2">
      <c r="A366" s="121"/>
      <c r="B366" s="94"/>
      <c r="C366" s="94"/>
      <c r="D366" s="139" t="str">
        <f t="shared" si="12"/>
        <v/>
      </c>
      <c r="E366" s="139"/>
      <c r="F366" s="94"/>
      <c r="G366" s="94"/>
      <c r="H366" s="94"/>
      <c r="I366" s="94"/>
      <c r="J366" s="95"/>
      <c r="K366" s="49" t="str">
        <f>IFERROR(VLOOKUP(H366, Tabelle211[], 2, FALSE)," ")</f>
        <v xml:space="preserve"> </v>
      </c>
      <c r="L366" s="27" t="str">
        <f t="shared" si="14"/>
        <v/>
      </c>
    </row>
    <row r="367" spans="1:12" x14ac:dyDescent="0.2">
      <c r="A367" s="121"/>
      <c r="B367" s="94"/>
      <c r="C367" s="94"/>
      <c r="D367" s="139" t="str">
        <f t="shared" si="12"/>
        <v/>
      </c>
      <c r="E367" s="139"/>
      <c r="F367" s="94"/>
      <c r="G367" s="94"/>
      <c r="H367" s="94"/>
      <c r="I367" s="94"/>
      <c r="J367" s="95"/>
      <c r="K367" s="49" t="str">
        <f>IFERROR(VLOOKUP(H367, Tabelle211[], 2, FALSE)," ")</f>
        <v xml:space="preserve"> </v>
      </c>
      <c r="L367" s="27" t="str">
        <f t="shared" si="14"/>
        <v/>
      </c>
    </row>
    <row r="368" spans="1:12" x14ac:dyDescent="0.2">
      <c r="A368" s="121"/>
      <c r="B368" s="94"/>
      <c r="C368" s="94"/>
      <c r="D368" s="139" t="str">
        <f t="shared" si="12"/>
        <v/>
      </c>
      <c r="E368" s="139"/>
      <c r="F368" s="94"/>
      <c r="G368" s="94"/>
      <c r="H368" s="94"/>
      <c r="I368" s="94"/>
      <c r="J368" s="95"/>
      <c r="K368" s="49" t="str">
        <f>IFERROR(VLOOKUP(H368, Tabelle211[], 2, FALSE)," ")</f>
        <v xml:space="preserve"> </v>
      </c>
      <c r="L368" s="27" t="str">
        <f t="shared" si="14"/>
        <v/>
      </c>
    </row>
    <row r="369" spans="1:12" x14ac:dyDescent="0.2">
      <c r="A369" s="121"/>
      <c r="B369" s="94"/>
      <c r="C369" s="94"/>
      <c r="D369" s="139" t="str">
        <f t="shared" si="12"/>
        <v/>
      </c>
      <c r="E369" s="139"/>
      <c r="F369" s="94"/>
      <c r="G369" s="94"/>
      <c r="H369" s="94"/>
      <c r="I369" s="94"/>
      <c r="J369" s="95"/>
      <c r="K369" s="49" t="str">
        <f>IFERROR(VLOOKUP(H369, Tabelle211[], 2, FALSE)," ")</f>
        <v xml:space="preserve"> </v>
      </c>
      <c r="L369" s="27" t="str">
        <f t="shared" ref="L369:L374" si="15">IFERROR(D369*A369*K369,"")</f>
        <v/>
      </c>
    </row>
    <row r="370" spans="1:12" x14ac:dyDescent="0.2">
      <c r="A370" s="121"/>
      <c r="B370" s="94"/>
      <c r="C370" s="94"/>
      <c r="D370" s="139" t="str">
        <f t="shared" ref="D370:D374" si="16">IF(A370&gt;0,$I$300,"")</f>
        <v/>
      </c>
      <c r="E370" s="139"/>
      <c r="F370" s="94"/>
      <c r="G370" s="94"/>
      <c r="H370" s="94"/>
      <c r="I370" s="94"/>
      <c r="J370" s="95"/>
      <c r="K370" s="49" t="str">
        <f>IFERROR(VLOOKUP(H370, Tabelle211[], 2, FALSE)," ")</f>
        <v xml:space="preserve"> </v>
      </c>
      <c r="L370" s="27" t="str">
        <f t="shared" si="15"/>
        <v/>
      </c>
    </row>
    <row r="371" spans="1:12" x14ac:dyDescent="0.2">
      <c r="A371" s="121"/>
      <c r="B371" s="94"/>
      <c r="C371" s="94"/>
      <c r="D371" s="139" t="str">
        <f t="shared" si="16"/>
        <v/>
      </c>
      <c r="E371" s="139"/>
      <c r="F371" s="94"/>
      <c r="G371" s="94"/>
      <c r="H371" s="94"/>
      <c r="I371" s="94"/>
      <c r="J371" s="95"/>
      <c r="K371" s="49" t="str">
        <f>IFERROR(VLOOKUP(H371, Tabelle211[], 2, FALSE)," ")</f>
        <v xml:space="preserve"> </v>
      </c>
      <c r="L371" s="27" t="str">
        <f t="shared" si="15"/>
        <v/>
      </c>
    </row>
    <row r="372" spans="1:12" x14ac:dyDescent="0.2">
      <c r="A372" s="121"/>
      <c r="B372" s="94"/>
      <c r="C372" s="94"/>
      <c r="D372" s="139" t="str">
        <f t="shared" si="16"/>
        <v/>
      </c>
      <c r="E372" s="139"/>
      <c r="F372" s="94"/>
      <c r="G372" s="94"/>
      <c r="H372" s="94"/>
      <c r="I372" s="94"/>
      <c r="J372" s="95"/>
      <c r="K372" s="49" t="str">
        <f>IFERROR(VLOOKUP(H372, Tabelle211[], 2, FALSE)," ")</f>
        <v xml:space="preserve"> </v>
      </c>
      <c r="L372" s="27" t="str">
        <f t="shared" si="15"/>
        <v/>
      </c>
    </row>
    <row r="373" spans="1:12" x14ac:dyDescent="0.2">
      <c r="A373" s="121"/>
      <c r="B373" s="94"/>
      <c r="C373" s="94"/>
      <c r="D373" s="139" t="str">
        <f t="shared" si="16"/>
        <v/>
      </c>
      <c r="E373" s="139"/>
      <c r="F373" s="94"/>
      <c r="G373" s="94"/>
      <c r="H373" s="94"/>
      <c r="I373" s="94"/>
      <c r="J373" s="95"/>
      <c r="K373" s="49" t="str">
        <f>IFERROR(VLOOKUP(H373, Tabelle211[], 2, FALSE)," ")</f>
        <v xml:space="preserve"> </v>
      </c>
      <c r="L373" s="27" t="str">
        <f t="shared" si="15"/>
        <v/>
      </c>
    </row>
    <row r="374" spans="1:12" ht="15" thickBot="1" x14ac:dyDescent="0.25">
      <c r="A374" s="121"/>
      <c r="B374" s="94"/>
      <c r="C374" s="94"/>
      <c r="D374" s="139" t="str">
        <f t="shared" si="16"/>
        <v/>
      </c>
      <c r="E374" s="139"/>
      <c r="F374" s="94"/>
      <c r="G374" s="94"/>
      <c r="H374" s="94"/>
      <c r="I374" s="94"/>
      <c r="J374" s="95"/>
      <c r="K374" s="49" t="str">
        <f>IFERROR(VLOOKUP(H374, Tabelle211[], 2, FALSE)," ")</f>
        <v xml:space="preserve"> </v>
      </c>
      <c r="L374" s="27" t="str">
        <f t="shared" si="15"/>
        <v/>
      </c>
    </row>
    <row r="375" spans="1:12" ht="24" customHeight="1" thickBot="1" x14ac:dyDescent="0.25">
      <c r="A375" s="141" t="s">
        <v>60</v>
      </c>
      <c r="B375" s="142"/>
      <c r="C375" s="63">
        <f>SUM(A305:A374)</f>
        <v>0</v>
      </c>
      <c r="D375" s="18"/>
      <c r="E375" s="18"/>
      <c r="F375" s="18"/>
      <c r="G375" s="18"/>
      <c r="H375" s="18"/>
      <c r="I375" s="18"/>
      <c r="J375" s="18"/>
    </row>
    <row r="376" spans="1:12" x14ac:dyDescent="0.2">
      <c r="A376" s="18"/>
      <c r="B376" s="18"/>
      <c r="C376" s="18"/>
      <c r="D376" s="18"/>
      <c r="E376" s="18"/>
      <c r="F376" s="18"/>
      <c r="G376" s="18"/>
      <c r="H376" s="18"/>
      <c r="I376" s="18"/>
      <c r="J376" s="18"/>
    </row>
    <row r="377" spans="1:12" ht="20.100000000000001" customHeight="1" x14ac:dyDescent="0.2">
      <c r="A377" s="135" t="s">
        <v>53</v>
      </c>
      <c r="B377" s="136"/>
      <c r="C377" s="136"/>
      <c r="D377" s="136"/>
      <c r="E377" s="136"/>
      <c r="F377" s="136"/>
      <c r="G377" s="136"/>
      <c r="H377" s="136"/>
      <c r="I377" s="136"/>
      <c r="J377" s="136"/>
    </row>
    <row r="378" spans="1:12" ht="6.75" customHeight="1" x14ac:dyDescent="0.2">
      <c r="A378" s="134"/>
      <c r="B378" s="134"/>
      <c r="C378" s="134"/>
      <c r="D378" s="134"/>
      <c r="E378" s="134"/>
      <c r="F378" s="134"/>
      <c r="G378" s="134"/>
      <c r="H378" s="134"/>
      <c r="I378" s="134"/>
      <c r="J378" s="134"/>
    </row>
    <row r="379" spans="1:12" ht="18" x14ac:dyDescent="0.25">
      <c r="A379" s="140" t="s">
        <v>41</v>
      </c>
      <c r="B379" s="140"/>
      <c r="C379" s="140"/>
      <c r="D379" s="140"/>
      <c r="E379" s="140"/>
      <c r="F379" s="140"/>
      <c r="G379" s="140"/>
      <c r="H379" s="140"/>
      <c r="I379" s="140"/>
      <c r="J379" s="140"/>
    </row>
    <row r="380" spans="1:12" x14ac:dyDescent="0.2">
      <c r="C380" s="138" t="s">
        <v>18</v>
      </c>
      <c r="D380" s="138"/>
      <c r="E380" s="138"/>
      <c r="F380" s="138"/>
      <c r="G380" s="138"/>
      <c r="H380" s="138"/>
    </row>
    <row r="381" spans="1:12" x14ac:dyDescent="0.2">
      <c r="C381" s="138"/>
      <c r="D381" s="138"/>
      <c r="E381" s="138"/>
      <c r="F381" s="138"/>
      <c r="G381" s="138"/>
      <c r="H381" s="138"/>
    </row>
  </sheetData>
  <sheetProtection algorithmName="SHA-512" hashValue="7SxNaV1FOxn8ilSzwT0okRZIuHuXQeeqnZpnqYHpBDz+N23x+1haP1Yll3jmDZGm6uSmAyBCyrHJ+Pdh4H/coQ==" saltValue="CW8+857vDN1XpQS1R2Vv4Q==" spinCount="100000" sheet="1" objects="1" scenarios="1"/>
  <protectedRanges>
    <protectedRange sqref="A125:J158" name="Bereich1"/>
  </protectedRanges>
  <mergeCells count="941">
    <mergeCell ref="P33:AB36"/>
    <mergeCell ref="A110:B110"/>
    <mergeCell ref="A235:B235"/>
    <mergeCell ref="P4:AB14"/>
    <mergeCell ref="A172:C172"/>
    <mergeCell ref="H173:J173"/>
    <mergeCell ref="A170:C170"/>
    <mergeCell ref="H170:J170"/>
    <mergeCell ref="A171:C171"/>
    <mergeCell ref="D171:E171"/>
    <mergeCell ref="H171:J171"/>
    <mergeCell ref="D172:E172"/>
    <mergeCell ref="H172:J172"/>
    <mergeCell ref="A173:C173"/>
    <mergeCell ref="F108:G108"/>
    <mergeCell ref="A108:C108"/>
    <mergeCell ref="A109:C109"/>
    <mergeCell ref="A103:C103"/>
    <mergeCell ref="A104:C104"/>
    <mergeCell ref="A105:C105"/>
    <mergeCell ref="H164:J164"/>
    <mergeCell ref="A122:A124"/>
    <mergeCell ref="B122:B124"/>
    <mergeCell ref="C122:C124"/>
    <mergeCell ref="P2:AB2"/>
    <mergeCell ref="P39:AB45"/>
    <mergeCell ref="F371:G371"/>
    <mergeCell ref="F372:G372"/>
    <mergeCell ref="F373:G373"/>
    <mergeCell ref="F374:G374"/>
    <mergeCell ref="F109:G109"/>
    <mergeCell ref="F165:G165"/>
    <mergeCell ref="F166:G166"/>
    <mergeCell ref="F167:G167"/>
    <mergeCell ref="F168:G168"/>
    <mergeCell ref="F169:G169"/>
    <mergeCell ref="F170:G170"/>
    <mergeCell ref="F171:G171"/>
    <mergeCell ref="F172:G172"/>
    <mergeCell ref="A112:J112"/>
    <mergeCell ref="A163:J163"/>
    <mergeCell ref="A164:C164"/>
    <mergeCell ref="D164:E164"/>
    <mergeCell ref="F164:G164"/>
    <mergeCell ref="P3:AB3"/>
    <mergeCell ref="P15:AB17"/>
    <mergeCell ref="P21:AB28"/>
    <mergeCell ref="P30:AB31"/>
    <mergeCell ref="D122:D123"/>
    <mergeCell ref="E122:G122"/>
    <mergeCell ref="D170:E170"/>
    <mergeCell ref="A102:C102"/>
    <mergeCell ref="D99:E99"/>
    <mergeCell ref="D100:E100"/>
    <mergeCell ref="D101:E101"/>
    <mergeCell ref="F99:G99"/>
    <mergeCell ref="F100:G100"/>
    <mergeCell ref="F101:G101"/>
    <mergeCell ref="F102:G102"/>
    <mergeCell ref="F103:G103"/>
    <mergeCell ref="F104:G104"/>
    <mergeCell ref="F105:G105"/>
    <mergeCell ref="F106:G106"/>
    <mergeCell ref="F107:G107"/>
    <mergeCell ref="D106:E106"/>
    <mergeCell ref="A107:C107"/>
    <mergeCell ref="A106:C106"/>
    <mergeCell ref="D105:E105"/>
    <mergeCell ref="D107:E107"/>
    <mergeCell ref="F84:G84"/>
    <mergeCell ref="F85:G85"/>
    <mergeCell ref="F86:G86"/>
    <mergeCell ref="F87:G87"/>
    <mergeCell ref="F88:G88"/>
    <mergeCell ref="F89:G89"/>
    <mergeCell ref="F96:G96"/>
    <mergeCell ref="F97:G97"/>
    <mergeCell ref="F98:G98"/>
    <mergeCell ref="F90:G90"/>
    <mergeCell ref="F91:G91"/>
    <mergeCell ref="F92:G92"/>
    <mergeCell ref="F93:G93"/>
    <mergeCell ref="F94:G94"/>
    <mergeCell ref="F95:G95"/>
    <mergeCell ref="F75:G75"/>
    <mergeCell ref="F76:G76"/>
    <mergeCell ref="F77:G77"/>
    <mergeCell ref="F78:G78"/>
    <mergeCell ref="F79:G79"/>
    <mergeCell ref="F80:G80"/>
    <mergeCell ref="F81:G81"/>
    <mergeCell ref="F82:G82"/>
    <mergeCell ref="F83:G83"/>
    <mergeCell ref="F68:G68"/>
    <mergeCell ref="F69:G69"/>
    <mergeCell ref="F70:G70"/>
    <mergeCell ref="F71:G71"/>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J248:J249"/>
    <mergeCell ref="A165:C165"/>
    <mergeCell ref="D165:E165"/>
    <mergeCell ref="H165:J165"/>
    <mergeCell ref="A168:C168"/>
    <mergeCell ref="D168:E168"/>
    <mergeCell ref="H168:J168"/>
    <mergeCell ref="A169:C169"/>
    <mergeCell ref="D169:E169"/>
    <mergeCell ref="H169:J169"/>
    <mergeCell ref="A166:C166"/>
    <mergeCell ref="F173:G173"/>
    <mergeCell ref="D166:E166"/>
    <mergeCell ref="H166:J166"/>
    <mergeCell ref="A167:C167"/>
    <mergeCell ref="D167:E167"/>
    <mergeCell ref="H167:J167"/>
    <mergeCell ref="D173:E173"/>
    <mergeCell ref="A177:C177"/>
    <mergeCell ref="D177:E177"/>
    <mergeCell ref="H177:J177"/>
    <mergeCell ref="A174:C174"/>
    <mergeCell ref="D174:E174"/>
    <mergeCell ref="H174:J174"/>
    <mergeCell ref="D42:E42"/>
    <mergeCell ref="D43:E43"/>
    <mergeCell ref="A248:A250"/>
    <mergeCell ref="B248:B250"/>
    <mergeCell ref="C248:C250"/>
    <mergeCell ref="D248:D249"/>
    <mergeCell ref="E248:G248"/>
    <mergeCell ref="H248:H249"/>
    <mergeCell ref="I248:I249"/>
    <mergeCell ref="H75:J75"/>
    <mergeCell ref="H76:J76"/>
    <mergeCell ref="H77:J77"/>
    <mergeCell ref="H85:J85"/>
    <mergeCell ref="H86:J86"/>
    <mergeCell ref="H87:J87"/>
    <mergeCell ref="H88:J88"/>
    <mergeCell ref="H89:J89"/>
    <mergeCell ref="H78:J78"/>
    <mergeCell ref="H79:J79"/>
    <mergeCell ref="F48:G48"/>
    <mergeCell ref="F49:G49"/>
    <mergeCell ref="F65:G65"/>
    <mergeCell ref="F66:G66"/>
    <mergeCell ref="F67:G67"/>
    <mergeCell ref="B16:D16"/>
    <mergeCell ref="G16:I16"/>
    <mergeCell ref="A42:C42"/>
    <mergeCell ref="A43:C43"/>
    <mergeCell ref="A44:C44"/>
    <mergeCell ref="A45:C45"/>
    <mergeCell ref="A46:C46"/>
    <mergeCell ref="A47:C47"/>
    <mergeCell ref="H39:J39"/>
    <mergeCell ref="F39:G39"/>
    <mergeCell ref="D39:E39"/>
    <mergeCell ref="A39:C39"/>
    <mergeCell ref="A40:C40"/>
    <mergeCell ref="A41:C41"/>
    <mergeCell ref="F40:G40"/>
    <mergeCell ref="F41:G41"/>
    <mergeCell ref="F42:G42"/>
    <mergeCell ref="F43:G43"/>
    <mergeCell ref="F44:G44"/>
    <mergeCell ref="F45:G45"/>
    <mergeCell ref="F46:G46"/>
    <mergeCell ref="F47:G47"/>
    <mergeCell ref="D40:E40"/>
    <mergeCell ref="D41:E41"/>
    <mergeCell ref="C8:D8"/>
    <mergeCell ref="G8:H8"/>
    <mergeCell ref="A12:J12"/>
    <mergeCell ref="A13:J13"/>
    <mergeCell ref="B15:D15"/>
    <mergeCell ref="G15:I15"/>
    <mergeCell ref="A2:J2"/>
    <mergeCell ref="A3:J3"/>
    <mergeCell ref="A5:J5"/>
    <mergeCell ref="A6:I6"/>
    <mergeCell ref="A18:J18"/>
    <mergeCell ref="I30:J30"/>
    <mergeCell ref="G30:H30"/>
    <mergeCell ref="A38:J38"/>
    <mergeCell ref="I31:J31"/>
    <mergeCell ref="A21:A23"/>
    <mergeCell ref="B21:B23"/>
    <mergeCell ref="C21:C23"/>
    <mergeCell ref="D21:D22"/>
    <mergeCell ref="E21:G21"/>
    <mergeCell ref="H21:H22"/>
    <mergeCell ref="I21:I22"/>
    <mergeCell ref="J21:J22"/>
    <mergeCell ref="E22:E23"/>
    <mergeCell ref="F22:F23"/>
    <mergeCell ref="G22:G23"/>
    <mergeCell ref="A19:I19"/>
    <mergeCell ref="A33:D34"/>
    <mergeCell ref="E33:F34"/>
    <mergeCell ref="A54:C54"/>
    <mergeCell ref="A55:C55"/>
    <mergeCell ref="A56:C56"/>
    <mergeCell ref="A57:C57"/>
    <mergeCell ref="A58:C58"/>
    <mergeCell ref="A59:C59"/>
    <mergeCell ref="A48:C48"/>
    <mergeCell ref="A49:C49"/>
    <mergeCell ref="A50:C50"/>
    <mergeCell ref="A51:C51"/>
    <mergeCell ref="A52:C52"/>
    <mergeCell ref="A53:C53"/>
    <mergeCell ref="A66:C66"/>
    <mergeCell ref="A67:C67"/>
    <mergeCell ref="A68:C68"/>
    <mergeCell ref="A69:C69"/>
    <mergeCell ref="A70:C70"/>
    <mergeCell ref="A71:C71"/>
    <mergeCell ref="A60:C60"/>
    <mergeCell ref="A61:C61"/>
    <mergeCell ref="A62:C62"/>
    <mergeCell ref="A63:C63"/>
    <mergeCell ref="A64:C64"/>
    <mergeCell ref="A65:C65"/>
    <mergeCell ref="A78:C78"/>
    <mergeCell ref="A79:C79"/>
    <mergeCell ref="A80:C80"/>
    <mergeCell ref="A81:C81"/>
    <mergeCell ref="A82:C82"/>
    <mergeCell ref="A83:C83"/>
    <mergeCell ref="A72:C72"/>
    <mergeCell ref="A73:C73"/>
    <mergeCell ref="A74:C74"/>
    <mergeCell ref="A75:C75"/>
    <mergeCell ref="A76:C76"/>
    <mergeCell ref="A77:C77"/>
    <mergeCell ref="D96:E96"/>
    <mergeCell ref="D97:E97"/>
    <mergeCell ref="A92:C92"/>
    <mergeCell ref="A93:C93"/>
    <mergeCell ref="A94:C94"/>
    <mergeCell ref="A95:C95"/>
    <mergeCell ref="A84:C84"/>
    <mergeCell ref="A85:C85"/>
    <mergeCell ref="A86:C86"/>
    <mergeCell ref="A87:C87"/>
    <mergeCell ref="A88:C88"/>
    <mergeCell ref="A89:C89"/>
    <mergeCell ref="D95:E95"/>
    <mergeCell ref="A96:C96"/>
    <mergeCell ref="A97:C97"/>
    <mergeCell ref="D90:E90"/>
    <mergeCell ref="D91:E91"/>
    <mergeCell ref="D92:E92"/>
    <mergeCell ref="D93:E93"/>
    <mergeCell ref="D94:E94"/>
    <mergeCell ref="A90:C90"/>
    <mergeCell ref="A91:C91"/>
    <mergeCell ref="D86:E86"/>
    <mergeCell ref="D87:E87"/>
    <mergeCell ref="D68:E68"/>
    <mergeCell ref="D69:E69"/>
    <mergeCell ref="D72:E72"/>
    <mergeCell ref="D73:E73"/>
    <mergeCell ref="D74:E74"/>
    <mergeCell ref="D44:E44"/>
    <mergeCell ref="D45:E45"/>
    <mergeCell ref="D46:E46"/>
    <mergeCell ref="D47:E47"/>
    <mergeCell ref="D54:E54"/>
    <mergeCell ref="D55:E55"/>
    <mergeCell ref="D56:E56"/>
    <mergeCell ref="D57:E57"/>
    <mergeCell ref="D58:E58"/>
    <mergeCell ref="D49:E49"/>
    <mergeCell ref="D50:E50"/>
    <mergeCell ref="D51:E51"/>
    <mergeCell ref="D52:E52"/>
    <mergeCell ref="D53:E53"/>
    <mergeCell ref="D66:E66"/>
    <mergeCell ref="D67:E67"/>
    <mergeCell ref="D59:E59"/>
    <mergeCell ref="D48:E48"/>
    <mergeCell ref="D88:E88"/>
    <mergeCell ref="D89:E89"/>
    <mergeCell ref="D79:E79"/>
    <mergeCell ref="D80:E80"/>
    <mergeCell ref="D81:E81"/>
    <mergeCell ref="D82:E82"/>
    <mergeCell ref="D83:E83"/>
    <mergeCell ref="H44:J44"/>
    <mergeCell ref="H45:J45"/>
    <mergeCell ref="H46:J46"/>
    <mergeCell ref="H47:J47"/>
    <mergeCell ref="D84:E84"/>
    <mergeCell ref="D85:E85"/>
    <mergeCell ref="D75:E75"/>
    <mergeCell ref="D76:E76"/>
    <mergeCell ref="D77:E77"/>
    <mergeCell ref="D70:E70"/>
    <mergeCell ref="D71:E71"/>
    <mergeCell ref="D60:E60"/>
    <mergeCell ref="D61:E61"/>
    <mergeCell ref="D62:E62"/>
    <mergeCell ref="D63:E63"/>
    <mergeCell ref="D64:E64"/>
    <mergeCell ref="D65:E65"/>
    <mergeCell ref="D78:E78"/>
    <mergeCell ref="A175:C175"/>
    <mergeCell ref="D175:E175"/>
    <mergeCell ref="H175:J175"/>
    <mergeCell ref="F174:G174"/>
    <mergeCell ref="F175:G175"/>
    <mergeCell ref="F176:G176"/>
    <mergeCell ref="F177:G177"/>
    <mergeCell ref="A98:C98"/>
    <mergeCell ref="A99:C99"/>
    <mergeCell ref="A100:C100"/>
    <mergeCell ref="A101:C101"/>
    <mergeCell ref="D98:E98"/>
    <mergeCell ref="A176:C176"/>
    <mergeCell ref="D176:E176"/>
    <mergeCell ref="H176:J176"/>
    <mergeCell ref="C116:D116"/>
    <mergeCell ref="G116:H116"/>
    <mergeCell ref="A119:J119"/>
    <mergeCell ref="D108:E108"/>
    <mergeCell ref="D109:E109"/>
    <mergeCell ref="D102:E102"/>
    <mergeCell ref="D103:E103"/>
    <mergeCell ref="D104:E104"/>
    <mergeCell ref="A180:C180"/>
    <mergeCell ref="D180:E180"/>
    <mergeCell ref="H180:J180"/>
    <mergeCell ref="A181:C181"/>
    <mergeCell ref="D181:E181"/>
    <mergeCell ref="H181:J181"/>
    <mergeCell ref="A178:C178"/>
    <mergeCell ref="D178:E178"/>
    <mergeCell ref="H178:J178"/>
    <mergeCell ref="A179:C179"/>
    <mergeCell ref="D179:E179"/>
    <mergeCell ref="H179:J179"/>
    <mergeCell ref="F178:G178"/>
    <mergeCell ref="F179:G179"/>
    <mergeCell ref="F180:G180"/>
    <mergeCell ref="F181:G181"/>
    <mergeCell ref="A184:C184"/>
    <mergeCell ref="D184:E184"/>
    <mergeCell ref="H184:J184"/>
    <mergeCell ref="A185:C185"/>
    <mergeCell ref="D185:E185"/>
    <mergeCell ref="H185:J185"/>
    <mergeCell ref="A182:C182"/>
    <mergeCell ref="D182:E182"/>
    <mergeCell ref="H182:J182"/>
    <mergeCell ref="A183:C183"/>
    <mergeCell ref="D183:E183"/>
    <mergeCell ref="H183:J183"/>
    <mergeCell ref="F182:G182"/>
    <mergeCell ref="F183:G183"/>
    <mergeCell ref="F184:G184"/>
    <mergeCell ref="F185:G185"/>
    <mergeCell ref="A188:C188"/>
    <mergeCell ref="D188:E188"/>
    <mergeCell ref="H188:J188"/>
    <mergeCell ref="A189:C189"/>
    <mergeCell ref="D189:E189"/>
    <mergeCell ref="H189:J189"/>
    <mergeCell ref="A186:C186"/>
    <mergeCell ref="D186:E186"/>
    <mergeCell ref="H186:J186"/>
    <mergeCell ref="A187:C187"/>
    <mergeCell ref="D187:E187"/>
    <mergeCell ref="H187:J187"/>
    <mergeCell ref="F186:G186"/>
    <mergeCell ref="F187:G187"/>
    <mergeCell ref="F188:G188"/>
    <mergeCell ref="F189:G189"/>
    <mergeCell ref="A192:C192"/>
    <mergeCell ref="D192:E192"/>
    <mergeCell ref="H192:J192"/>
    <mergeCell ref="A193:C193"/>
    <mergeCell ref="D193:E193"/>
    <mergeCell ref="H193:J193"/>
    <mergeCell ref="A190:C190"/>
    <mergeCell ref="D190:E190"/>
    <mergeCell ref="H190:J190"/>
    <mergeCell ref="A191:C191"/>
    <mergeCell ref="D191:E191"/>
    <mergeCell ref="H191:J191"/>
    <mergeCell ref="F190:G190"/>
    <mergeCell ref="F191:G191"/>
    <mergeCell ref="F192:G192"/>
    <mergeCell ref="F193:G193"/>
    <mergeCell ref="A196:C196"/>
    <mergeCell ref="D196:E196"/>
    <mergeCell ref="H196:J196"/>
    <mergeCell ref="A197:C197"/>
    <mergeCell ref="D197:E197"/>
    <mergeCell ref="H197:J197"/>
    <mergeCell ref="A194:C194"/>
    <mergeCell ref="D194:E194"/>
    <mergeCell ref="H194:J194"/>
    <mergeCell ref="A195:C195"/>
    <mergeCell ref="D195:E195"/>
    <mergeCell ref="H195:J195"/>
    <mergeCell ref="F194:G194"/>
    <mergeCell ref="F195:G195"/>
    <mergeCell ref="F196:G196"/>
    <mergeCell ref="F197:G197"/>
    <mergeCell ref="A200:C200"/>
    <mergeCell ref="D200:E200"/>
    <mergeCell ref="H200:J200"/>
    <mergeCell ref="A201:C201"/>
    <mergeCell ref="D201:E201"/>
    <mergeCell ref="H201:J201"/>
    <mergeCell ref="A198:C198"/>
    <mergeCell ref="D198:E198"/>
    <mergeCell ref="H198:J198"/>
    <mergeCell ref="A199:C199"/>
    <mergeCell ref="D199:E199"/>
    <mergeCell ref="H199:J199"/>
    <mergeCell ref="F198:G198"/>
    <mergeCell ref="F199:G199"/>
    <mergeCell ref="F200:G200"/>
    <mergeCell ref="F201:G201"/>
    <mergeCell ref="A204:C204"/>
    <mergeCell ref="D204:E204"/>
    <mergeCell ref="H204:J204"/>
    <mergeCell ref="A205:C205"/>
    <mergeCell ref="D205:E205"/>
    <mergeCell ref="H205:J205"/>
    <mergeCell ref="A202:C202"/>
    <mergeCell ref="D202:E202"/>
    <mergeCell ref="H202:J202"/>
    <mergeCell ref="A203:C203"/>
    <mergeCell ref="D203:E203"/>
    <mergeCell ref="H203:J203"/>
    <mergeCell ref="F202:G202"/>
    <mergeCell ref="F203:G203"/>
    <mergeCell ref="F204:G204"/>
    <mergeCell ref="F205:G205"/>
    <mergeCell ref="A208:C208"/>
    <mergeCell ref="D208:E208"/>
    <mergeCell ref="H208:J208"/>
    <mergeCell ref="A209:C209"/>
    <mergeCell ref="D209:E209"/>
    <mergeCell ref="H209:J209"/>
    <mergeCell ref="A206:C206"/>
    <mergeCell ref="D206:E206"/>
    <mergeCell ref="H206:J206"/>
    <mergeCell ref="A207:C207"/>
    <mergeCell ref="D207:E207"/>
    <mergeCell ref="H207:J207"/>
    <mergeCell ref="F206:G206"/>
    <mergeCell ref="F207:G207"/>
    <mergeCell ref="F208:G208"/>
    <mergeCell ref="F209:G209"/>
    <mergeCell ref="A212:C212"/>
    <mergeCell ref="D212:E212"/>
    <mergeCell ref="H212:J212"/>
    <mergeCell ref="A213:C213"/>
    <mergeCell ref="D213:E213"/>
    <mergeCell ref="H213:J213"/>
    <mergeCell ref="A210:C210"/>
    <mergeCell ref="D210:E210"/>
    <mergeCell ref="H210:J210"/>
    <mergeCell ref="A211:C211"/>
    <mergeCell ref="D211:E211"/>
    <mergeCell ref="H211:J211"/>
    <mergeCell ref="F210:G210"/>
    <mergeCell ref="F211:G211"/>
    <mergeCell ref="F212:G212"/>
    <mergeCell ref="F213:G213"/>
    <mergeCell ref="A216:C216"/>
    <mergeCell ref="D216:E216"/>
    <mergeCell ref="H216:J216"/>
    <mergeCell ref="A217:C217"/>
    <mergeCell ref="D217:E217"/>
    <mergeCell ref="H217:J217"/>
    <mergeCell ref="A214:C214"/>
    <mergeCell ref="D214:E214"/>
    <mergeCell ref="H214:J214"/>
    <mergeCell ref="A215:C215"/>
    <mergeCell ref="D215:E215"/>
    <mergeCell ref="H215:J215"/>
    <mergeCell ref="F214:G214"/>
    <mergeCell ref="F215:G215"/>
    <mergeCell ref="F216:G216"/>
    <mergeCell ref="F217:G217"/>
    <mergeCell ref="A220:C220"/>
    <mergeCell ref="D220:E220"/>
    <mergeCell ref="H220:J220"/>
    <mergeCell ref="A221:C221"/>
    <mergeCell ref="D221:E221"/>
    <mergeCell ref="H221:J221"/>
    <mergeCell ref="A218:C218"/>
    <mergeCell ref="D218:E218"/>
    <mergeCell ref="H218:J218"/>
    <mergeCell ref="A219:C219"/>
    <mergeCell ref="D219:E219"/>
    <mergeCell ref="H219:J219"/>
    <mergeCell ref="F218:G218"/>
    <mergeCell ref="F219:G219"/>
    <mergeCell ref="F220:G220"/>
    <mergeCell ref="F221:G221"/>
    <mergeCell ref="A224:C224"/>
    <mergeCell ref="D224:E224"/>
    <mergeCell ref="H224:J224"/>
    <mergeCell ref="A225:C225"/>
    <mergeCell ref="D225:E225"/>
    <mergeCell ref="H225:J225"/>
    <mergeCell ref="A222:C222"/>
    <mergeCell ref="D222:E222"/>
    <mergeCell ref="H222:J222"/>
    <mergeCell ref="A223:C223"/>
    <mergeCell ref="D223:E223"/>
    <mergeCell ref="H223:J223"/>
    <mergeCell ref="F222:G222"/>
    <mergeCell ref="F223:G223"/>
    <mergeCell ref="F224:G224"/>
    <mergeCell ref="F225:G225"/>
    <mergeCell ref="A228:C228"/>
    <mergeCell ref="D228:E228"/>
    <mergeCell ref="H228:J228"/>
    <mergeCell ref="A229:C229"/>
    <mergeCell ref="D229:E229"/>
    <mergeCell ref="H229:J229"/>
    <mergeCell ref="A226:C226"/>
    <mergeCell ref="D226:E226"/>
    <mergeCell ref="H226:J226"/>
    <mergeCell ref="A227:C227"/>
    <mergeCell ref="D227:E227"/>
    <mergeCell ref="H227:J227"/>
    <mergeCell ref="F226:G226"/>
    <mergeCell ref="F227:G227"/>
    <mergeCell ref="F228:G228"/>
    <mergeCell ref="F229:G229"/>
    <mergeCell ref="A230:C230"/>
    <mergeCell ref="D230:E230"/>
    <mergeCell ref="H230:J230"/>
    <mergeCell ref="A231:C231"/>
    <mergeCell ref="D231:E231"/>
    <mergeCell ref="H231:J231"/>
    <mergeCell ref="F230:G230"/>
    <mergeCell ref="F231:G231"/>
    <mergeCell ref="F232:G232"/>
    <mergeCell ref="A308:C308"/>
    <mergeCell ref="D308:E308"/>
    <mergeCell ref="H308:J308"/>
    <mergeCell ref="A305:C305"/>
    <mergeCell ref="D305:E305"/>
    <mergeCell ref="H305:J305"/>
    <mergeCell ref="A306:C306"/>
    <mergeCell ref="D306:E306"/>
    <mergeCell ref="H306:J306"/>
    <mergeCell ref="F308:G308"/>
    <mergeCell ref="A307:C307"/>
    <mergeCell ref="D307:E307"/>
    <mergeCell ref="H307:J307"/>
    <mergeCell ref="F305:G305"/>
    <mergeCell ref="F306:G306"/>
    <mergeCell ref="F307:G307"/>
    <mergeCell ref="A311:C311"/>
    <mergeCell ref="D311:E311"/>
    <mergeCell ref="H311:J311"/>
    <mergeCell ref="A312:C312"/>
    <mergeCell ref="D312:E312"/>
    <mergeCell ref="H312:J312"/>
    <mergeCell ref="A309:C309"/>
    <mergeCell ref="D309:E309"/>
    <mergeCell ref="H309:J309"/>
    <mergeCell ref="A310:C310"/>
    <mergeCell ref="D310:E310"/>
    <mergeCell ref="H310:J310"/>
    <mergeCell ref="F309:G309"/>
    <mergeCell ref="F310:G310"/>
    <mergeCell ref="F311:G311"/>
    <mergeCell ref="F312:G312"/>
    <mergeCell ref="A315:C315"/>
    <mergeCell ref="D315:E315"/>
    <mergeCell ref="H315:J315"/>
    <mergeCell ref="A316:C316"/>
    <mergeCell ref="D316:E316"/>
    <mergeCell ref="H316:J316"/>
    <mergeCell ref="A313:C313"/>
    <mergeCell ref="D313:E313"/>
    <mergeCell ref="H313:J313"/>
    <mergeCell ref="A314:C314"/>
    <mergeCell ref="D314:E314"/>
    <mergeCell ref="H314:J314"/>
    <mergeCell ref="F313:G313"/>
    <mergeCell ref="F314:G314"/>
    <mergeCell ref="F315:G315"/>
    <mergeCell ref="F316:G316"/>
    <mergeCell ref="A319:C319"/>
    <mergeCell ref="D319:E319"/>
    <mergeCell ref="H319:J319"/>
    <mergeCell ref="A320:C320"/>
    <mergeCell ref="D320:E320"/>
    <mergeCell ref="H320:J320"/>
    <mergeCell ref="A317:C317"/>
    <mergeCell ref="D317:E317"/>
    <mergeCell ref="H317:J317"/>
    <mergeCell ref="A318:C318"/>
    <mergeCell ref="D318:E318"/>
    <mergeCell ref="H318:J318"/>
    <mergeCell ref="F317:G317"/>
    <mergeCell ref="F318:G318"/>
    <mergeCell ref="F319:G319"/>
    <mergeCell ref="F320:G320"/>
    <mergeCell ref="A323:C323"/>
    <mergeCell ref="D323:E323"/>
    <mergeCell ref="H323:J323"/>
    <mergeCell ref="A324:C324"/>
    <mergeCell ref="D324:E324"/>
    <mergeCell ref="H324:J324"/>
    <mergeCell ref="A321:C321"/>
    <mergeCell ref="D321:E321"/>
    <mergeCell ref="H321:J321"/>
    <mergeCell ref="A322:C322"/>
    <mergeCell ref="D322:E322"/>
    <mergeCell ref="H322:J322"/>
    <mergeCell ref="F321:G321"/>
    <mergeCell ref="F322:G322"/>
    <mergeCell ref="F323:G323"/>
    <mergeCell ref="F324:G324"/>
    <mergeCell ref="A327:C327"/>
    <mergeCell ref="D327:E327"/>
    <mergeCell ref="H327:J327"/>
    <mergeCell ref="A328:C328"/>
    <mergeCell ref="D328:E328"/>
    <mergeCell ref="H328:J328"/>
    <mergeCell ref="A325:C325"/>
    <mergeCell ref="D325:E325"/>
    <mergeCell ref="H325:J325"/>
    <mergeCell ref="A326:C326"/>
    <mergeCell ref="D326:E326"/>
    <mergeCell ref="H326:J326"/>
    <mergeCell ref="F325:G325"/>
    <mergeCell ref="F326:G326"/>
    <mergeCell ref="F327:G327"/>
    <mergeCell ref="F328:G328"/>
    <mergeCell ref="A331:C331"/>
    <mergeCell ref="D331:E331"/>
    <mergeCell ref="H331:J331"/>
    <mergeCell ref="A332:C332"/>
    <mergeCell ref="D332:E332"/>
    <mergeCell ref="H332:J332"/>
    <mergeCell ref="A329:C329"/>
    <mergeCell ref="D329:E329"/>
    <mergeCell ref="H329:J329"/>
    <mergeCell ref="A330:C330"/>
    <mergeCell ref="D330:E330"/>
    <mergeCell ref="H330:J330"/>
    <mergeCell ref="F329:G329"/>
    <mergeCell ref="F330:G330"/>
    <mergeCell ref="F331:G331"/>
    <mergeCell ref="F332:G332"/>
    <mergeCell ref="A335:C335"/>
    <mergeCell ref="D335:E335"/>
    <mergeCell ref="H335:J335"/>
    <mergeCell ref="A336:C336"/>
    <mergeCell ref="D336:E336"/>
    <mergeCell ref="H336:J336"/>
    <mergeCell ref="A333:C333"/>
    <mergeCell ref="D333:E333"/>
    <mergeCell ref="H333:J333"/>
    <mergeCell ref="A334:C334"/>
    <mergeCell ref="D334:E334"/>
    <mergeCell ref="H334:J334"/>
    <mergeCell ref="F333:G333"/>
    <mergeCell ref="F334:G334"/>
    <mergeCell ref="F335:G335"/>
    <mergeCell ref="F336:G336"/>
    <mergeCell ref="A339:C339"/>
    <mergeCell ref="D339:E339"/>
    <mergeCell ref="H339:J339"/>
    <mergeCell ref="A340:C340"/>
    <mergeCell ref="D340:E340"/>
    <mergeCell ref="H340:J340"/>
    <mergeCell ref="A337:C337"/>
    <mergeCell ref="D337:E337"/>
    <mergeCell ref="H337:J337"/>
    <mergeCell ref="A338:C338"/>
    <mergeCell ref="D338:E338"/>
    <mergeCell ref="H338:J338"/>
    <mergeCell ref="F337:G337"/>
    <mergeCell ref="F338:G338"/>
    <mergeCell ref="F339:G339"/>
    <mergeCell ref="F340:G340"/>
    <mergeCell ref="A343:C343"/>
    <mergeCell ref="D343:E343"/>
    <mergeCell ref="H343:J343"/>
    <mergeCell ref="A344:C344"/>
    <mergeCell ref="D344:E344"/>
    <mergeCell ref="H344:J344"/>
    <mergeCell ref="A341:C341"/>
    <mergeCell ref="D341:E341"/>
    <mergeCell ref="H341:J341"/>
    <mergeCell ref="A342:C342"/>
    <mergeCell ref="D342:E342"/>
    <mergeCell ref="H342:J342"/>
    <mergeCell ref="F341:G341"/>
    <mergeCell ref="F342:G342"/>
    <mergeCell ref="F343:G343"/>
    <mergeCell ref="F344:G344"/>
    <mergeCell ref="A347:C347"/>
    <mergeCell ref="D347:E347"/>
    <mergeCell ref="H347:J347"/>
    <mergeCell ref="A348:C348"/>
    <mergeCell ref="D348:E348"/>
    <mergeCell ref="H348:J348"/>
    <mergeCell ref="A345:C345"/>
    <mergeCell ref="D345:E345"/>
    <mergeCell ref="H345:J345"/>
    <mergeCell ref="A346:C346"/>
    <mergeCell ref="D346:E346"/>
    <mergeCell ref="H346:J346"/>
    <mergeCell ref="F345:G345"/>
    <mergeCell ref="F346:G346"/>
    <mergeCell ref="F347:G347"/>
    <mergeCell ref="F348:G348"/>
    <mergeCell ref="A351:C351"/>
    <mergeCell ref="D351:E351"/>
    <mergeCell ref="H351:J351"/>
    <mergeCell ref="A352:C352"/>
    <mergeCell ref="D352:E352"/>
    <mergeCell ref="H352:J352"/>
    <mergeCell ref="A349:C349"/>
    <mergeCell ref="D349:E349"/>
    <mergeCell ref="H349:J349"/>
    <mergeCell ref="A350:C350"/>
    <mergeCell ref="D350:E350"/>
    <mergeCell ref="H350:J350"/>
    <mergeCell ref="F349:G349"/>
    <mergeCell ref="F350:G350"/>
    <mergeCell ref="F351:G351"/>
    <mergeCell ref="F352:G352"/>
    <mergeCell ref="A355:C355"/>
    <mergeCell ref="D355:E355"/>
    <mergeCell ref="H355:J355"/>
    <mergeCell ref="A356:C356"/>
    <mergeCell ref="D356:E356"/>
    <mergeCell ref="H356:J356"/>
    <mergeCell ref="A353:C353"/>
    <mergeCell ref="D353:E353"/>
    <mergeCell ref="H353:J353"/>
    <mergeCell ref="A354:C354"/>
    <mergeCell ref="D354:E354"/>
    <mergeCell ref="H354:J354"/>
    <mergeCell ref="F353:G353"/>
    <mergeCell ref="F354:G354"/>
    <mergeCell ref="F355:G355"/>
    <mergeCell ref="F356:G356"/>
    <mergeCell ref="A359:C359"/>
    <mergeCell ref="D359:E359"/>
    <mergeCell ref="H359:J359"/>
    <mergeCell ref="A360:C360"/>
    <mergeCell ref="D360:E360"/>
    <mergeCell ref="H360:J360"/>
    <mergeCell ref="A357:C357"/>
    <mergeCell ref="D357:E357"/>
    <mergeCell ref="H357:J357"/>
    <mergeCell ref="A358:C358"/>
    <mergeCell ref="D358:E358"/>
    <mergeCell ref="H358:J358"/>
    <mergeCell ref="F357:G357"/>
    <mergeCell ref="F358:G358"/>
    <mergeCell ref="F359:G359"/>
    <mergeCell ref="F360:G360"/>
    <mergeCell ref="A363:C363"/>
    <mergeCell ref="D363:E363"/>
    <mergeCell ref="H363:J363"/>
    <mergeCell ref="A364:C364"/>
    <mergeCell ref="D364:E364"/>
    <mergeCell ref="H364:J364"/>
    <mergeCell ref="A361:C361"/>
    <mergeCell ref="D361:E361"/>
    <mergeCell ref="H361:J361"/>
    <mergeCell ref="A362:C362"/>
    <mergeCell ref="D362:E362"/>
    <mergeCell ref="H362:J362"/>
    <mergeCell ref="F361:G361"/>
    <mergeCell ref="F362:G362"/>
    <mergeCell ref="F363:G363"/>
    <mergeCell ref="F364:G364"/>
    <mergeCell ref="D367:E367"/>
    <mergeCell ref="H367:J367"/>
    <mergeCell ref="A368:C368"/>
    <mergeCell ref="D368:E368"/>
    <mergeCell ref="H368:J368"/>
    <mergeCell ref="H370:J370"/>
    <mergeCell ref="F368:G368"/>
    <mergeCell ref="A365:C365"/>
    <mergeCell ref="D365:E365"/>
    <mergeCell ref="A377:J377"/>
    <mergeCell ref="A378:J378"/>
    <mergeCell ref="A379:J379"/>
    <mergeCell ref="C380:H381"/>
    <mergeCell ref="A373:C373"/>
    <mergeCell ref="D373:E373"/>
    <mergeCell ref="H373:J373"/>
    <mergeCell ref="A374:C374"/>
    <mergeCell ref="D374:E374"/>
    <mergeCell ref="H374:J374"/>
    <mergeCell ref="A375:B375"/>
    <mergeCell ref="H96:J96"/>
    <mergeCell ref="H97:J97"/>
    <mergeCell ref="A371:C371"/>
    <mergeCell ref="D371:E371"/>
    <mergeCell ref="H371:J371"/>
    <mergeCell ref="A372:C372"/>
    <mergeCell ref="D372:E372"/>
    <mergeCell ref="H372:J372"/>
    <mergeCell ref="A369:C369"/>
    <mergeCell ref="D369:E369"/>
    <mergeCell ref="H369:J369"/>
    <mergeCell ref="A370:C370"/>
    <mergeCell ref="D370:E370"/>
    <mergeCell ref="H365:J365"/>
    <mergeCell ref="A366:C366"/>
    <mergeCell ref="D366:E366"/>
    <mergeCell ref="H366:J366"/>
    <mergeCell ref="F365:G365"/>
    <mergeCell ref="F366:G366"/>
    <mergeCell ref="F367:G367"/>
    <mergeCell ref="F369:G369"/>
    <mergeCell ref="F370:G370"/>
    <mergeCell ref="A367:C367"/>
    <mergeCell ref="A303:J303"/>
    <mergeCell ref="A304:C304"/>
    <mergeCell ref="I161:J161"/>
    <mergeCell ref="A120:I120"/>
    <mergeCell ref="G160:H160"/>
    <mergeCell ref="I160:J160"/>
    <mergeCell ref="D304:E304"/>
    <mergeCell ref="F304:G304"/>
    <mergeCell ref="H304:J304"/>
    <mergeCell ref="A234:C234"/>
    <mergeCell ref="D234:E234"/>
    <mergeCell ref="H234:J234"/>
    <mergeCell ref="A245:J245"/>
    <mergeCell ref="A246:I246"/>
    <mergeCell ref="A238:J238"/>
    <mergeCell ref="A237:J237"/>
    <mergeCell ref="A239:J239"/>
    <mergeCell ref="C240:H241"/>
    <mergeCell ref="F234:G234"/>
    <mergeCell ref="A232:C232"/>
    <mergeCell ref="D232:E232"/>
    <mergeCell ref="H232:J232"/>
    <mergeCell ref="A233:C233"/>
    <mergeCell ref="D233:E233"/>
    <mergeCell ref="G300:H300"/>
    <mergeCell ref="I300:J300"/>
    <mergeCell ref="H233:J233"/>
    <mergeCell ref="F233:G233"/>
    <mergeCell ref="F72:G72"/>
    <mergeCell ref="F73:G73"/>
    <mergeCell ref="F74:G74"/>
    <mergeCell ref="H54:J54"/>
    <mergeCell ref="H55:J55"/>
    <mergeCell ref="H56:J56"/>
    <mergeCell ref="H57:J57"/>
    <mergeCell ref="H58:J58"/>
    <mergeCell ref="H59:J59"/>
    <mergeCell ref="H72:J72"/>
    <mergeCell ref="H73:J73"/>
    <mergeCell ref="H74:J74"/>
    <mergeCell ref="H66:J66"/>
    <mergeCell ref="H93:J93"/>
    <mergeCell ref="H94:J94"/>
    <mergeCell ref="H67:J67"/>
    <mergeCell ref="H68:J68"/>
    <mergeCell ref="H69:J69"/>
    <mergeCell ref="H70:J70"/>
    <mergeCell ref="H71:J71"/>
    <mergeCell ref="H92:J92"/>
    <mergeCell ref="P164:AB171"/>
    <mergeCell ref="H40:J40"/>
    <mergeCell ref="H102:J102"/>
    <mergeCell ref="H103:J103"/>
    <mergeCell ref="H104:J104"/>
    <mergeCell ref="H105:J105"/>
    <mergeCell ref="H106:J106"/>
    <mergeCell ref="H107:J107"/>
    <mergeCell ref="H48:J48"/>
    <mergeCell ref="H49:J49"/>
    <mergeCell ref="H50:J50"/>
    <mergeCell ref="H51:J51"/>
    <mergeCell ref="H52:J52"/>
    <mergeCell ref="H53:J53"/>
    <mergeCell ref="H60:J60"/>
    <mergeCell ref="H61:J61"/>
    <mergeCell ref="H62:J62"/>
    <mergeCell ref="H63:J63"/>
    <mergeCell ref="H64:J64"/>
    <mergeCell ref="H65:J65"/>
    <mergeCell ref="H41:J41"/>
    <mergeCell ref="H42:J42"/>
    <mergeCell ref="H43:J43"/>
    <mergeCell ref="A114:I114"/>
    <mergeCell ref="P304:AB310"/>
    <mergeCell ref="P120:AB130"/>
    <mergeCell ref="P246:AB254"/>
    <mergeCell ref="I301:J301"/>
    <mergeCell ref="H80:J80"/>
    <mergeCell ref="H81:J81"/>
    <mergeCell ref="H82:J82"/>
    <mergeCell ref="H83:J83"/>
    <mergeCell ref="H108:J108"/>
    <mergeCell ref="H109:J109"/>
    <mergeCell ref="P297:AB300"/>
    <mergeCell ref="P157:AB160"/>
    <mergeCell ref="P112:AB116"/>
    <mergeCell ref="H122:H123"/>
    <mergeCell ref="I122:I123"/>
    <mergeCell ref="J122:J123"/>
    <mergeCell ref="H98:J98"/>
    <mergeCell ref="H99:J99"/>
    <mergeCell ref="H95:J95"/>
    <mergeCell ref="H84:J84"/>
    <mergeCell ref="H100:J100"/>
    <mergeCell ref="H101:J101"/>
    <mergeCell ref="H90:J90"/>
    <mergeCell ref="H91:J91"/>
  </mergeCells>
  <dataValidations count="4">
    <dataValidation type="custom" allowBlank="1" showInputMessage="1" showErrorMessage="1" sqref="H33" xr:uid="{28D62110-B929-4F65-897A-95BB3EB85514}">
      <formula1>C235&lt;=E33</formula1>
    </dataValidation>
    <dataValidation type="custom" allowBlank="1" showInputMessage="1" showErrorMessage="1" errorTitle="Fläche stimmt nicht überein" error="Die von Ihnen insgesamt angegebene zu vernässende Fläche stimmt nicht mit den Flächenangaben der einzelnen Flurstücke überein._x000a_" sqref="A40:C109" xr:uid="{61AF53E2-AD7D-4A73-9CC4-4C7220532E86}">
      <formula1>C$110&lt;=E$33</formula1>
    </dataValidation>
    <dataValidation type="custom" allowBlank="1" showInputMessage="1" showErrorMessage="1" errorTitle="Fläche stimmt nicht überein" error="Die eingetragenen Flächen sind größer als die insgesamt wiederzuvernässende Fläche. Futterüberschussflächen sind Teil der Gesamtfläche und nicht zusätzlich einzutragen." sqref="A165:C234" xr:uid="{1DA3DDA5-91FC-46C1-92F4-9575A9DCFE62}">
      <formula1>(C$235+C$110)&lt;=E$33</formula1>
    </dataValidation>
    <dataValidation type="custom" showInputMessage="1" showErrorMessage="1" errorTitle="Fehler:" error="Eine Kompensation für Milchviehhaltung und Bodennutzung kann nicht gemeinsam beantragt werden." sqref="A305:C374" xr:uid="{170F614B-A635-4925-BF62-D23C57AC7E18}">
      <formula1>OR(ISBLANK(E$33),E$33=0)</formula1>
    </dataValidation>
  </dataValidations>
  <hyperlinks>
    <hyperlink ref="A13:J13" r:id="rId1" location="start" display="sd" xr:uid="{2A998750-663F-4488-9E33-F11208CBDDF6}"/>
    <hyperlink ref="J19" r:id="rId2" display="https://www.ktbl.de/webanwendungen/standarddeckungsbeitraege" xr:uid="{6A9E79A5-6331-4E13-8808-A129AD583FD6}"/>
    <hyperlink ref="J120" r:id="rId3" display="https://www.ktbl.de/webanwendungen/standarddeckungsbeitraege" xr:uid="{525AA93B-B1B7-4370-ADEC-6F09EC08352F}"/>
    <hyperlink ref="J246" r:id="rId4" display="https://www.ktbl.de/webanwendungen/standarddeckungsbeitraege" xr:uid="{2FB74435-BA72-41B4-82D5-FAF82EB08EFD}"/>
    <hyperlink ref="C240:H241" location="Ergebnisse!A2" display="Ergebnisse" xr:uid="{FDCABD16-6B0F-4FDC-BD2B-2A0455F041F6}"/>
    <hyperlink ref="C380:H381" location="Ergebnisse!A2" display="Ergebnisse" xr:uid="{B149B938-91C8-4D4B-9D56-5170D6779328}"/>
    <hyperlink ref="G8:H8" location="'3.B Bewirtschafterkompensation'!A245:A265" display="Nein" xr:uid="{5747AE9B-FDC7-4F40-A0B1-2FEBA7F6BE8E}"/>
    <hyperlink ref="C8:D8" location="'3.B Bewirtschafterkompensation'!C12" display="Ja" xr:uid="{8CC37549-A34F-42AB-963A-810EEFCA5E49}"/>
    <hyperlink ref="G15:I15" location="'3.B Bewirtschafterkompensation'!A18" display="'3.B Bewirtschafterkompensation'!A18" xr:uid="{D2E29D05-55DB-4263-B741-F113A5DB42FA}"/>
    <hyperlink ref="C116:D116" location="'3.B Bewirtschafterkompensation'!A119:A130" display="Ja" xr:uid="{75E85DCF-FA6D-4AF5-8434-9184206347E7}"/>
    <hyperlink ref="G116:H116" location="'3.B Bewirtschafterkompensation'!A237:A241" display="Nein" xr:uid="{71C5B2ED-98D9-4B00-BF36-CF32760BE021}"/>
    <hyperlink ref="B15:D15" location="'3.B Bewirtschafterkompensation'!A245:A260" display="'3.B Bewirtschafterkompensation'!A245:A260" xr:uid="{95B52152-3702-4165-BB9C-1C0B32948C8A}"/>
  </hyperlinks>
  <pageMargins left="0.70866141732283472" right="0.70866141732283472" top="0.74803149606299213" bottom="0.74803149606299213" header="0.31496062992125984" footer="0.31496062992125984"/>
  <pageSetup paperSize="9" scale="80" orientation="portrait" horizontalDpi="90" verticalDpi="90" r:id="rId5"/>
  <drawing r:id="rId6"/>
  <extLst>
    <ext xmlns:x14="http://schemas.microsoft.com/office/spreadsheetml/2009/9/main" uri="{CCE6A557-97BC-4b89-ADB6-D9C93CAAB3DF}">
      <x14:dataValidations xmlns:xm="http://schemas.microsoft.com/office/excel/2006/main" count="2">
        <x14:dataValidation type="list" allowBlank="1" showInputMessage="1" showErrorMessage="1" xr:uid="{8D2EAD68-D02B-4B66-991B-8CD112912E0B}">
          <x14:formula1>
            <xm:f>Stammdaten!$A$2:$A$4</xm:f>
          </x14:formula1>
          <xm:sqref>H40:J110 H165:J234 H305:J374</xm:sqref>
        </x14:dataValidation>
        <x14:dataValidation type="list" allowBlank="1" showInputMessage="1" showErrorMessage="1" xr:uid="{59E2C925-3DBB-4813-9DA8-34035E4BEDB0}">
          <x14:formula1>
            <xm:f>Stammdaten!$A$7:$A$14</xm:f>
          </x14:formula1>
          <xm:sqref>F165:F234 F305:F374 F40:F110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D7CFE-77F5-4E39-9A53-6B4588A92212}">
  <dimension ref="A1"/>
  <sheetViews>
    <sheetView workbookViewId="0"/>
  </sheetViews>
  <sheetFormatPr baseColWidth="10" defaultRowHeight="12.75" x14ac:dyDescent="0.2"/>
  <cols>
    <col min="1" max="16384" width="11" style="24"/>
  </cols>
  <sheetData/>
  <pageMargins left="0.7" right="0.7" top="0.78740157499999996" bottom="0.78740157499999996"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E2672-6F2D-4DF9-91F9-B2E5A1A3BA75}">
  <sheetPr codeName="Tabelle2">
    <pageSetUpPr fitToPage="1"/>
  </sheetPr>
  <dimension ref="A1:J23"/>
  <sheetViews>
    <sheetView showWhiteSpace="0" zoomScaleNormal="100" workbookViewId="0">
      <selection activeCell="A2" sqref="A2:I2"/>
    </sheetView>
  </sheetViews>
  <sheetFormatPr baseColWidth="10" defaultColWidth="11.375" defaultRowHeight="14.25" x14ac:dyDescent="0.2"/>
  <cols>
    <col min="1" max="1" width="25.375" style="2" customWidth="1"/>
    <col min="2" max="7" width="11.375" style="2"/>
    <col min="8" max="8" width="19.5" style="2" customWidth="1"/>
    <col min="9" max="9" width="20.25" style="2" customWidth="1"/>
    <col min="10" max="10" width="2" style="2" customWidth="1"/>
    <col min="11" max="16384" width="11.375" style="2"/>
  </cols>
  <sheetData>
    <row r="1" spans="1:10" ht="150" customHeight="1" x14ac:dyDescent="0.2"/>
    <row r="2" spans="1:10" ht="42.75" customHeight="1" x14ac:dyDescent="0.2">
      <c r="A2" s="184" t="s">
        <v>25</v>
      </c>
      <c r="B2" s="184"/>
      <c r="C2" s="184"/>
      <c r="D2" s="184"/>
      <c r="E2" s="184"/>
      <c r="F2" s="184"/>
      <c r="G2" s="184"/>
      <c r="H2" s="184"/>
      <c r="I2" s="185"/>
      <c r="J2" s="21"/>
    </row>
    <row r="3" spans="1:10" ht="42.75" customHeight="1" x14ac:dyDescent="0.2">
      <c r="A3" s="3"/>
      <c r="B3" s="4"/>
      <c r="C3" s="4"/>
      <c r="D3" s="4"/>
      <c r="E3" s="4"/>
      <c r="F3" s="4"/>
      <c r="G3" s="4"/>
      <c r="H3" s="4"/>
      <c r="I3" s="4"/>
      <c r="J3" s="4"/>
    </row>
    <row r="4" spans="1:10" ht="22.5" customHeight="1" x14ac:dyDescent="0.3">
      <c r="A4" s="3"/>
      <c r="B4" s="187" t="s">
        <v>52</v>
      </c>
      <c r="C4" s="187"/>
      <c r="D4" s="187"/>
      <c r="E4" s="187"/>
      <c r="F4" s="187"/>
      <c r="G4" s="187"/>
      <c r="H4" s="5"/>
      <c r="I4" s="6"/>
      <c r="J4" s="4"/>
    </row>
    <row r="5" spans="1:10" ht="16.5" customHeight="1" x14ac:dyDescent="0.2">
      <c r="A5" s="14"/>
      <c r="B5" s="181" t="s">
        <v>19</v>
      </c>
      <c r="C5" s="181"/>
      <c r="D5" s="181" t="s">
        <v>20</v>
      </c>
      <c r="E5" s="181"/>
      <c r="F5" s="181" t="s">
        <v>21</v>
      </c>
      <c r="G5" s="181"/>
      <c r="H5" s="15"/>
      <c r="I5" s="16"/>
      <c r="J5" s="4"/>
    </row>
    <row r="6" spans="1:10" ht="16.5" customHeight="1" x14ac:dyDescent="0.2">
      <c r="A6" s="14"/>
      <c r="B6" s="182">
        <f>'3.B Bewirtschafterkompensation'!C375</f>
        <v>0</v>
      </c>
      <c r="C6" s="182"/>
      <c r="D6" s="182">
        <f>'3.B Bewirtschafterkompensation'!C110</f>
        <v>0</v>
      </c>
      <c r="E6" s="182"/>
      <c r="F6" s="182">
        <f>'3.B Bewirtschafterkompensation'!C235</f>
        <v>0</v>
      </c>
      <c r="G6" s="182"/>
      <c r="H6" s="17"/>
      <c r="I6" s="18"/>
      <c r="J6" s="4"/>
    </row>
    <row r="7" spans="1:10" ht="16.5" customHeight="1" x14ac:dyDescent="0.2">
      <c r="A7" s="14"/>
      <c r="B7" s="15"/>
      <c r="C7" s="15"/>
      <c r="D7" s="188" t="str">
        <f>"Summe: " &amp;D6+F6</f>
        <v>Summe: 0</v>
      </c>
      <c r="E7" s="189"/>
      <c r="F7" s="189"/>
      <c r="G7" s="190"/>
      <c r="H7" s="19" t="str">
        <f>IF((D6+F6)&gt;'3.B Bewirtschafterkompensation'!E33,"Fehler: Die eingetragenen Flächen sind größer als die insgesamt wiederzuvernässende Fläche. Futterüberschussflächen sind Teil der Gesamtfläche und nicht zusätzlich einzutragen."," ")</f>
        <v xml:space="preserve"> </v>
      </c>
      <c r="I7" s="19"/>
      <c r="J7" s="4"/>
    </row>
    <row r="8" spans="1:10" ht="32.25" customHeight="1" x14ac:dyDescent="0.2">
      <c r="A8" s="18"/>
      <c r="B8" s="18"/>
      <c r="C8" s="18"/>
      <c r="D8" s="18"/>
      <c r="E8" s="18"/>
      <c r="F8" s="18"/>
      <c r="G8" s="18"/>
      <c r="H8" s="18"/>
      <c r="I8" s="18"/>
    </row>
    <row r="9" spans="1:10" ht="21" customHeight="1" x14ac:dyDescent="0.2">
      <c r="A9" s="183" t="s">
        <v>23</v>
      </c>
      <c r="B9" s="183"/>
      <c r="C9" s="183"/>
      <c r="D9" s="183"/>
      <c r="E9" s="183"/>
      <c r="F9" s="183"/>
      <c r="G9" s="183"/>
      <c r="H9" s="183"/>
      <c r="I9" s="183"/>
    </row>
    <row r="10" spans="1:10" ht="28.5" customHeight="1" x14ac:dyDescent="0.2">
      <c r="A10" s="20" t="s">
        <v>7</v>
      </c>
      <c r="B10" s="181" t="s">
        <v>19</v>
      </c>
      <c r="C10" s="181"/>
      <c r="D10" s="181" t="s">
        <v>20</v>
      </c>
      <c r="E10" s="181"/>
      <c r="F10" s="181" t="s">
        <v>21</v>
      </c>
      <c r="G10" s="181"/>
      <c r="H10" s="20" t="s">
        <v>22</v>
      </c>
      <c r="I10" s="22" t="s">
        <v>55</v>
      </c>
    </row>
    <row r="11" spans="1:10" x14ac:dyDescent="0.2">
      <c r="A11" s="12">
        <v>1</v>
      </c>
      <c r="B11" s="186" cm="1">
        <f t="array" ref="B11">SUM(_xlfn._xlws.FILTER('3.B Bewirtschafterkompensation'!$L$305:$L$374,'3.B Bewirtschafterkompensation'!$F$305:$F$374&gt;=Ergebnisse!A11,0))</f>
        <v>0</v>
      </c>
      <c r="C11" s="186"/>
      <c r="D11" s="186" cm="1">
        <f t="array" ref="D11">SUM(_xlfn._xlws.FILTER('3.B Bewirtschafterkompensation'!$L$40:$L$109,'3.B Bewirtschafterkompensation'!$F$40:$F$109&gt;=Ergebnisse!A11,0))</f>
        <v>0</v>
      </c>
      <c r="E11" s="186"/>
      <c r="F11" s="186" cm="1">
        <f t="array" ref="F11">SUM(_xlfn._xlws.FILTER('3.B Bewirtschafterkompensation'!$L$165:$L$234,'3.B Bewirtschafterkompensation'!$F$165:$F$234&gt;=Ergebnisse!A11,0))</f>
        <v>0</v>
      </c>
      <c r="G11" s="186"/>
      <c r="H11" s="13">
        <f>B11+D11+F11</f>
        <v>0</v>
      </c>
      <c r="I11" s="13">
        <f>H11*1.2</f>
        <v>0</v>
      </c>
    </row>
    <row r="12" spans="1:10" x14ac:dyDescent="0.2">
      <c r="A12" s="12">
        <v>2</v>
      </c>
      <c r="B12" s="186" cm="1">
        <f t="array" ref="B12">SUM(_xlfn._xlws.FILTER('3.B Bewirtschafterkompensation'!$L$305:$L$374,'3.B Bewirtschafterkompensation'!$F$305:$F$374&gt;=Ergebnisse!A12,0))</f>
        <v>0</v>
      </c>
      <c r="C12" s="186"/>
      <c r="D12" s="186" cm="1">
        <f t="array" ref="D12">SUM(_xlfn._xlws.FILTER('3.B Bewirtschafterkompensation'!$L$40:$L$109,'3.B Bewirtschafterkompensation'!$F$40:$F$109&gt;=Ergebnisse!A12,0))</f>
        <v>0</v>
      </c>
      <c r="E12" s="186"/>
      <c r="F12" s="186" cm="1">
        <f t="array" ref="F12">SUM(_xlfn._xlws.FILTER('3.B Bewirtschafterkompensation'!$L$165:$L$234,'3.B Bewirtschafterkompensation'!$F$165:$F$234&gt;=Ergebnisse!A12,0))</f>
        <v>0</v>
      </c>
      <c r="G12" s="186"/>
      <c r="H12" s="13">
        <f t="shared" ref="H12:H17" si="0">B12+D12+F12</f>
        <v>0</v>
      </c>
      <c r="I12" s="13">
        <f t="shared" ref="I12:I17" si="1">H12*1.2</f>
        <v>0</v>
      </c>
    </row>
    <row r="13" spans="1:10" x14ac:dyDescent="0.2">
      <c r="A13" s="12">
        <v>3</v>
      </c>
      <c r="B13" s="186" cm="1">
        <f t="array" ref="B13">SUM(_xlfn._xlws.FILTER('3.B Bewirtschafterkompensation'!$L$305:$L$374,'3.B Bewirtschafterkompensation'!$F$305:$F$374&gt;=Ergebnisse!A13,0))</f>
        <v>0</v>
      </c>
      <c r="C13" s="186"/>
      <c r="D13" s="186" cm="1">
        <f t="array" ref="D13">SUM(_xlfn._xlws.FILTER('3.B Bewirtschafterkompensation'!$L$40:$L$109,'3.B Bewirtschafterkompensation'!$F$40:$F$109&gt;=Ergebnisse!A13,0))</f>
        <v>0</v>
      </c>
      <c r="E13" s="186"/>
      <c r="F13" s="186" cm="1">
        <f t="array" ref="F13">SUM(_xlfn._xlws.FILTER('3.B Bewirtschafterkompensation'!$L$165:$L$234,'3.B Bewirtschafterkompensation'!$F$165:$F$234&gt;=Ergebnisse!A13,0))</f>
        <v>0</v>
      </c>
      <c r="G13" s="186"/>
      <c r="H13" s="13">
        <f t="shared" si="0"/>
        <v>0</v>
      </c>
      <c r="I13" s="13">
        <f t="shared" si="1"/>
        <v>0</v>
      </c>
    </row>
    <row r="14" spans="1:10" x14ac:dyDescent="0.2">
      <c r="A14" s="12">
        <v>4</v>
      </c>
      <c r="B14" s="186" cm="1">
        <f t="array" ref="B14">SUM(_xlfn._xlws.FILTER('3.B Bewirtschafterkompensation'!$L$305:$L$374,'3.B Bewirtschafterkompensation'!$F$305:$F$374&gt;=Ergebnisse!A14,0))</f>
        <v>0</v>
      </c>
      <c r="C14" s="186"/>
      <c r="D14" s="186" cm="1">
        <f t="array" ref="D14">SUM(_xlfn._xlws.FILTER('3.B Bewirtschafterkompensation'!$L$40:$L$109,'3.B Bewirtschafterkompensation'!$F$40:$F$109&gt;=Ergebnisse!A14,0))</f>
        <v>0</v>
      </c>
      <c r="E14" s="186"/>
      <c r="F14" s="186" cm="1">
        <f t="array" ref="F14">SUM(_xlfn._xlws.FILTER('3.B Bewirtschafterkompensation'!$L$165:$L$234,'3.B Bewirtschafterkompensation'!$F$165:$F$234&gt;=Ergebnisse!A14,0))</f>
        <v>0</v>
      </c>
      <c r="G14" s="186"/>
      <c r="H14" s="13">
        <f t="shared" si="0"/>
        <v>0</v>
      </c>
      <c r="I14" s="13">
        <f t="shared" si="1"/>
        <v>0</v>
      </c>
    </row>
    <row r="15" spans="1:10" x14ac:dyDescent="0.2">
      <c r="A15" s="12">
        <v>5</v>
      </c>
      <c r="B15" s="186" cm="1">
        <f t="array" ref="B15">SUM(_xlfn._xlws.FILTER('3.B Bewirtschafterkompensation'!$L$305:$L$374,'3.B Bewirtschafterkompensation'!$F$305:$F$374&gt;=Ergebnisse!A15,0))</f>
        <v>0</v>
      </c>
      <c r="C15" s="186"/>
      <c r="D15" s="186" cm="1">
        <f t="array" ref="D15">SUM(_xlfn._xlws.FILTER('3.B Bewirtschafterkompensation'!$L$40:$L$109,'3.B Bewirtschafterkompensation'!$F$40:$F$109&gt;=Ergebnisse!A15,0))</f>
        <v>0</v>
      </c>
      <c r="E15" s="186"/>
      <c r="F15" s="186" cm="1">
        <f t="array" ref="F15">SUM(_xlfn._xlws.FILTER('3.B Bewirtschafterkompensation'!$L$165:$L$234,'3.B Bewirtschafterkompensation'!$F$165:$F$234&gt;=Ergebnisse!A15,0))</f>
        <v>0</v>
      </c>
      <c r="G15" s="186"/>
      <c r="H15" s="13">
        <f t="shared" si="0"/>
        <v>0</v>
      </c>
      <c r="I15" s="13">
        <f t="shared" si="1"/>
        <v>0</v>
      </c>
    </row>
    <row r="16" spans="1:10" x14ac:dyDescent="0.2">
      <c r="A16" s="12">
        <v>6</v>
      </c>
      <c r="B16" s="186" cm="1">
        <f t="array" ref="B16">SUM(_xlfn._xlws.FILTER('3.B Bewirtschafterkompensation'!$L$305:$L$374,'3.B Bewirtschafterkompensation'!$F$305:$F$374&gt;=Ergebnisse!A16,0))</f>
        <v>0</v>
      </c>
      <c r="C16" s="186"/>
      <c r="D16" s="186" cm="1">
        <f t="array" ref="D16">SUM(_xlfn._xlws.FILTER('3.B Bewirtschafterkompensation'!$L$40:$L$109,'3.B Bewirtschafterkompensation'!$F$40:$F$109&gt;=Ergebnisse!A16,0))</f>
        <v>0</v>
      </c>
      <c r="E16" s="186"/>
      <c r="F16" s="186" cm="1">
        <f t="array" ref="F16">SUM(_xlfn._xlws.FILTER('3.B Bewirtschafterkompensation'!$L$165:$L$234,'3.B Bewirtschafterkompensation'!$F$165:$F$234&gt;=Ergebnisse!A16,0))</f>
        <v>0</v>
      </c>
      <c r="G16" s="186"/>
      <c r="H16" s="13">
        <f t="shared" si="0"/>
        <v>0</v>
      </c>
      <c r="I16" s="13">
        <f t="shared" si="1"/>
        <v>0</v>
      </c>
    </row>
    <row r="17" spans="1:9" x14ac:dyDescent="0.2">
      <c r="A17" s="12">
        <v>7</v>
      </c>
      <c r="B17" s="186" cm="1">
        <f t="array" ref="B17">SUM(_xlfn._xlws.FILTER('3.B Bewirtschafterkompensation'!$L$305:$L$374,'3.B Bewirtschafterkompensation'!$F$305:$F$374&gt;=Ergebnisse!A17,0))</f>
        <v>0</v>
      </c>
      <c r="C17" s="186"/>
      <c r="D17" s="186" cm="1">
        <f t="array" ref="D17">SUM(_xlfn._xlws.FILTER('3.B Bewirtschafterkompensation'!$L$40:$L$109,'3.B Bewirtschafterkompensation'!$F$40:$F$109&gt;=Ergebnisse!A17,0))</f>
        <v>0</v>
      </c>
      <c r="E17" s="186"/>
      <c r="F17" s="186" cm="1">
        <f t="array" ref="F17">SUM(_xlfn._xlws.FILTER('3.B Bewirtschafterkompensation'!$L$165:$L$234,'3.B Bewirtschafterkompensation'!$F$165:$F$234&gt;=Ergebnisse!A17,0))</f>
        <v>0</v>
      </c>
      <c r="G17" s="186"/>
      <c r="H17" s="13">
        <f t="shared" si="0"/>
        <v>0</v>
      </c>
      <c r="I17" s="13">
        <f t="shared" si="1"/>
        <v>0</v>
      </c>
    </row>
    <row r="19" spans="1:9" ht="15.75" x14ac:dyDescent="0.25">
      <c r="F19" s="9" t="s">
        <v>24</v>
      </c>
      <c r="G19" s="10"/>
      <c r="H19" s="11">
        <f>SUM(H11:H17)</f>
        <v>0</v>
      </c>
      <c r="I19" s="11">
        <f>SUM(I11:I17)</f>
        <v>0</v>
      </c>
    </row>
    <row r="20" spans="1:9" ht="18" x14ac:dyDescent="0.25">
      <c r="F20" s="7"/>
      <c r="H20" s="8"/>
      <c r="I20" s="8"/>
    </row>
    <row r="21" spans="1:9" ht="18" x14ac:dyDescent="0.25">
      <c r="F21" s="7"/>
      <c r="H21" s="8"/>
      <c r="I21" s="8"/>
    </row>
    <row r="23" spans="1:9" x14ac:dyDescent="0.2">
      <c r="A23" s="23" t="s">
        <v>56</v>
      </c>
    </row>
  </sheetData>
  <sheetProtection algorithmName="SHA-512" hashValue="G17tOI1ubOIaPGiggxQFx9zP1hT0YIJ2uA5GpggZb0AjSyCdPYpeN+Ix9ivt/ZLr2tq3gpJumbHui5J3v3llug==" saltValue="M6v6+jmSrvb4spYiV9u1uA==" spinCount="100000" sheet="1" objects="1" scenarios="1"/>
  <mergeCells count="34">
    <mergeCell ref="F17:G17"/>
    <mergeCell ref="B10:C10"/>
    <mergeCell ref="D10:E10"/>
    <mergeCell ref="F10:G10"/>
    <mergeCell ref="B17:C17"/>
    <mergeCell ref="D11:E11"/>
    <mergeCell ref="D12:E12"/>
    <mergeCell ref="D13:E13"/>
    <mergeCell ref="D14:E14"/>
    <mergeCell ref="D15:E15"/>
    <mergeCell ref="D16:E16"/>
    <mergeCell ref="D17:E17"/>
    <mergeCell ref="A2:I2"/>
    <mergeCell ref="B16:C16"/>
    <mergeCell ref="F13:G13"/>
    <mergeCell ref="F14:G14"/>
    <mergeCell ref="F15:G15"/>
    <mergeCell ref="F16:G16"/>
    <mergeCell ref="B11:C11"/>
    <mergeCell ref="B12:C12"/>
    <mergeCell ref="B13:C13"/>
    <mergeCell ref="B14:C14"/>
    <mergeCell ref="B15:C15"/>
    <mergeCell ref="F11:G11"/>
    <mergeCell ref="F12:G12"/>
    <mergeCell ref="D6:E6"/>
    <mergeCell ref="F6:G6"/>
    <mergeCell ref="B4:G4"/>
    <mergeCell ref="B5:C5"/>
    <mergeCell ref="D5:E5"/>
    <mergeCell ref="F5:G5"/>
    <mergeCell ref="B6:C6"/>
    <mergeCell ref="A9:I9"/>
    <mergeCell ref="D7:G7"/>
  </mergeCells>
  <pageMargins left="0.70866141732283472" right="0.70866141732283472" top="0.74803149606299213" bottom="0.74803149606299213" header="0" footer="0.31496062992125984"/>
  <pageSetup paperSize="9" scale="82" orientation="landscape" horizontalDpi="90" verticalDpi="90" r:id="rId1"/>
  <headerFooter>
    <oddFooter>&amp;L&amp;D &amp;T</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F3A2-6D79-4BCC-B4EE-2E00588BFC53}">
  <sheetPr codeName="Tabelle3"/>
  <dimension ref="A1:B14"/>
  <sheetViews>
    <sheetView workbookViewId="0"/>
  </sheetViews>
  <sheetFormatPr baseColWidth="10" defaultRowHeight="14.25" x14ac:dyDescent="0.2"/>
  <sheetData>
    <row r="1" spans="1:2" x14ac:dyDescent="0.2">
      <c r="A1" s="1" t="s">
        <v>14</v>
      </c>
      <c r="B1" t="s">
        <v>15</v>
      </c>
    </row>
    <row r="2" spans="1:2" x14ac:dyDescent="0.2">
      <c r="A2" s="1"/>
    </row>
    <row r="3" spans="1:2" x14ac:dyDescent="0.2">
      <c r="A3" s="1" t="s">
        <v>16</v>
      </c>
      <c r="B3">
        <v>1</v>
      </c>
    </row>
    <row r="4" spans="1:2" x14ac:dyDescent="0.2">
      <c r="A4" s="1" t="s">
        <v>17</v>
      </c>
      <c r="B4">
        <v>0.9</v>
      </c>
    </row>
    <row r="6" spans="1:2" x14ac:dyDescent="0.2">
      <c r="A6" t="s">
        <v>7</v>
      </c>
    </row>
    <row r="8" spans="1:2" x14ac:dyDescent="0.2">
      <c r="A8">
        <v>1</v>
      </c>
    </row>
    <row r="9" spans="1:2" x14ac:dyDescent="0.2">
      <c r="A9">
        <v>2</v>
      </c>
    </row>
    <row r="10" spans="1:2" x14ac:dyDescent="0.2">
      <c r="A10">
        <v>3</v>
      </c>
    </row>
    <row r="11" spans="1:2" x14ac:dyDescent="0.2">
      <c r="A11">
        <v>4</v>
      </c>
    </row>
    <row r="12" spans="1:2" x14ac:dyDescent="0.2">
      <c r="A12">
        <v>5</v>
      </c>
    </row>
    <row r="13" spans="1:2" x14ac:dyDescent="0.2">
      <c r="A13">
        <v>6</v>
      </c>
    </row>
    <row r="14" spans="1:2" x14ac:dyDescent="0.2">
      <c r="A14">
        <v>7</v>
      </c>
    </row>
  </sheetData>
  <pageMargins left="0.7" right="0.7" top="0.78740157499999996" bottom="0.78740157499999996"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CB91DD28FC5CC4DA8732861BFF91FAD" ma:contentTypeVersion="2" ma:contentTypeDescription="Ein neues Dokument erstellen." ma:contentTypeScope="" ma:versionID="6d139030dfba7a499a377594e09de360">
  <xsd:schema xmlns:xsd="http://www.w3.org/2001/XMLSchema" xmlns:xs="http://www.w3.org/2001/XMLSchema" xmlns:p="http://schemas.microsoft.com/office/2006/metadata/properties" xmlns:ns2="525a58e2-b274-4d5b-94ab-8be5d49a411b" targetNamespace="http://schemas.microsoft.com/office/2006/metadata/properties" ma:root="true" ma:fieldsID="d324f4c4fbb65a7e3a2fe138804bc57c" ns2:_="">
    <xsd:import namespace="525a58e2-b274-4d5b-94ab-8be5d49a411b"/>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5a58e2-b274-4d5b-94ab-8be5d49a411b"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035999-879F-403C-8D2B-D2257D7146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5a58e2-b274-4d5b-94ab-8be5d49a41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9FFADE-47F9-4D0F-99C0-655EE336C017}">
  <ds:schemaRefs>
    <ds:schemaRef ds:uri="http://purl.org/dc/terms/"/>
    <ds:schemaRef ds:uri="http://schemas.microsoft.com/office/2006/documentManagement/types"/>
    <ds:schemaRef ds:uri="525a58e2-b274-4d5b-94ab-8be5d49a411b"/>
    <ds:schemaRef ds:uri="http://schemas.microsoft.com/office/2006/metadata/properties"/>
    <ds:schemaRef ds:uri="http://schemas.openxmlformats.org/package/2006/metadata/core-properties"/>
    <ds:schemaRef ds:uri="http://schemas.microsoft.com/office/infopath/2007/PartnerControls"/>
    <ds:schemaRef ds:uri="http://www.w3.org/XML/1998/namespace"/>
    <ds:schemaRef ds:uri="http://purl.org/dc/dcmitype/"/>
    <ds:schemaRef ds:uri="http://purl.org/dc/elements/1.1/"/>
  </ds:schemaRefs>
</ds:datastoreItem>
</file>

<file path=customXml/itemProps3.xml><?xml version="1.0" encoding="utf-8"?>
<ds:datastoreItem xmlns:ds="http://schemas.openxmlformats.org/officeDocument/2006/customXml" ds:itemID="{47F4741A-A83B-410B-A605-61C5523D69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vt:i4>
      </vt:variant>
    </vt:vector>
  </HeadingPairs>
  <TitlesOfParts>
    <vt:vector size="5" baseType="lpstr">
      <vt:lpstr>3.B Bewirtschafterkompensation</vt:lpstr>
      <vt:lpstr>Zwischenspeicher</vt:lpstr>
      <vt:lpstr>Ergebnisse</vt:lpstr>
      <vt:lpstr>Stammdaten</vt:lpstr>
      <vt:lpstr>Ergebnisse!Druckbereich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Faber, Samantha</cp:lastModifiedBy>
  <cp:revision/>
  <cp:lastPrinted>2026-04-16T13:15:16Z</cp:lastPrinted>
  <dcterms:created xsi:type="dcterms:W3CDTF">2026-02-16T12:13:29Z</dcterms:created>
  <dcterms:modified xsi:type="dcterms:W3CDTF">2026-04-16T15:20:58Z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0x0101004CB91DD28FC5CC4DA8732861BFF91FAD</vt:lpwstr>
  </property>
</Properties>
</file>